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事業企画部\普及管理G\11-6．小・中学生交通安全ポスターコンクール（書道含む）\Ｒ8\03_WEB掲載（募集要項等）\"/>
    </mc:Choice>
  </mc:AlternateContent>
  <xr:revisionPtr revIDLastSave="0" documentId="13_ncr:1_{216E66C9-11AF-4989-88B2-457A2F724D6D}" xr6:coauthVersionLast="47" xr6:coauthVersionMax="47" xr10:uidLastSave="{00000000-0000-0000-0000-000000000000}"/>
  <bookViews>
    <workbookView xWindow="-60" yWindow="-60" windowWidth="28920" windowHeight="16320" tabRatio="737" xr2:uid="{00000000-000D-0000-FFFF-FFFF00000000}"/>
  </bookViews>
  <sheets>
    <sheet name="応募者名簿" sheetId="1" r:id="rId1"/>
    <sheet name="送付状" sheetId="11" r:id="rId2"/>
    <sheet name="外字報告書" sheetId="9" r:id="rId3"/>
    <sheet name="作品名札" sheetId="8" r:id="rId4"/>
    <sheet name="応募ご案内" sheetId="2" r:id="rId5"/>
    <sheet name="非表示_応募作品点数" sheetId="7" state="hidden" r:id="rId6"/>
    <sheet name="応募数_集計シート" sheetId="3" r:id="rId7"/>
    <sheet name="応募者名簿_集計シート" sheetId="4" r:id="rId8"/>
  </sheets>
  <externalReferences>
    <externalReference r:id="rId9"/>
  </externalReferences>
  <definedNames>
    <definedName name="_xlnm._FilterDatabase" localSheetId="0" hidden="1">応募者名簿!#REF!</definedName>
    <definedName name="_xlnm.Print_Area" localSheetId="4">応募ご案内!$A$1:$M$52</definedName>
    <definedName name="_xlnm.Print_Area" localSheetId="0">応募者名簿!$A$1:$D$119</definedName>
    <definedName name="_xlnm.Print_Area" localSheetId="2">外字報告書!$A$1:$AA$57</definedName>
    <definedName name="_xlnm.Print_Area" localSheetId="3">作品名札!$A$1:$P$396</definedName>
    <definedName name="_xlnm.Print_Titles" localSheetId="0">応募者名簿!$1:$19</definedName>
    <definedName name="_xlnm.Print_Titles" localSheetId="7">応募者名簿_集計シート!$1:$1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8" i="8" l="1"/>
  <c r="D348" i="8"/>
  <c r="L347" i="8"/>
  <c r="D347" i="8"/>
  <c r="L326" i="8"/>
  <c r="D326" i="8"/>
  <c r="L325" i="8"/>
  <c r="D325" i="8"/>
  <c r="L304" i="8"/>
  <c r="D304" i="8"/>
  <c r="L303" i="8"/>
  <c r="D303" i="8"/>
  <c r="L282" i="8"/>
  <c r="D282" i="8"/>
  <c r="L281" i="8"/>
  <c r="D281" i="8"/>
  <c r="L260" i="8"/>
  <c r="D260" i="8"/>
  <c r="L259" i="8"/>
  <c r="D259" i="8"/>
  <c r="L238" i="8"/>
  <c r="D238" i="8"/>
  <c r="L237" i="8"/>
  <c r="D237" i="8"/>
  <c r="L216" i="8"/>
  <c r="D216" i="8"/>
  <c r="L215" i="8"/>
  <c r="D215" i="8"/>
  <c r="L194" i="8"/>
  <c r="D194" i="8"/>
  <c r="L193" i="8"/>
  <c r="D193" i="8"/>
  <c r="L172" i="8"/>
  <c r="D172" i="8"/>
  <c r="L171" i="8"/>
  <c r="D171" i="8"/>
  <c r="L150" i="8"/>
  <c r="D150" i="8"/>
  <c r="L149" i="8"/>
  <c r="D149" i="8"/>
  <c r="L128" i="8"/>
  <c r="D128" i="8"/>
  <c r="L127" i="8"/>
  <c r="D127" i="8"/>
  <c r="L106" i="8"/>
  <c r="D106" i="8"/>
  <c r="L105" i="8"/>
  <c r="D105" i="8"/>
  <c r="L84" i="8"/>
  <c r="D84" i="8"/>
  <c r="L83" i="8"/>
  <c r="D83" i="8"/>
  <c r="L62" i="8"/>
  <c r="D62" i="8"/>
  <c r="L61" i="8"/>
  <c r="D61" i="8"/>
  <c r="L40" i="8"/>
  <c r="D40" i="8"/>
  <c r="L39" i="8"/>
  <c r="D39" i="8"/>
  <c r="L18" i="8"/>
  <c r="L17" i="8"/>
  <c r="D17" i="8"/>
  <c r="L391" i="8"/>
  <c r="D391" i="8"/>
  <c r="L369" i="8"/>
  <c r="D369" i="8"/>
  <c r="D370" i="8"/>
  <c r="C8" i="8"/>
  <c r="D6" i="8"/>
  <c r="K8" i="8"/>
  <c r="L380" i="8" l="1"/>
  <c r="D380" i="8"/>
  <c r="L358" i="8"/>
  <c r="D358" i="8"/>
  <c r="L336" i="8"/>
  <c r="D336" i="8"/>
  <c r="L314" i="8"/>
  <c r="D314" i="8"/>
  <c r="L292" i="8"/>
  <c r="D292" i="8"/>
  <c r="L270" i="8"/>
  <c r="D270" i="8"/>
  <c r="L248" i="8"/>
  <c r="D248" i="8"/>
  <c r="L226" i="8"/>
  <c r="D226" i="8"/>
  <c r="L204" i="8"/>
  <c r="D204" i="8"/>
  <c r="L182" i="8"/>
  <c r="D182" i="8"/>
  <c r="L160" i="8"/>
  <c r="D160" i="8"/>
  <c r="L138" i="8"/>
  <c r="D138" i="8"/>
  <c r="L116" i="8"/>
  <c r="D116" i="8"/>
  <c r="L94" i="8"/>
  <c r="D94" i="8"/>
  <c r="L72" i="8"/>
  <c r="D72" i="8"/>
  <c r="L50" i="8"/>
  <c r="D50" i="8"/>
  <c r="L28" i="8"/>
  <c r="D28" i="8"/>
  <c r="L6" i="8"/>
  <c r="L392" i="8" l="1"/>
  <c r="D392" i="8"/>
  <c r="K382" i="8"/>
  <c r="C382" i="8"/>
  <c r="L370" i="8"/>
  <c r="K360" i="8"/>
  <c r="C360" i="8"/>
  <c r="K338" i="8"/>
  <c r="C338" i="8"/>
  <c r="K316" i="8"/>
  <c r="C316" i="8"/>
  <c r="K294" i="8"/>
  <c r="C294" i="8"/>
  <c r="K272" i="8"/>
  <c r="C272" i="8"/>
  <c r="K250" i="8"/>
  <c r="C250" i="8"/>
  <c r="K228" i="8"/>
  <c r="C228" i="8"/>
  <c r="K206" i="8"/>
  <c r="C206" i="8"/>
  <c r="D18" i="8"/>
  <c r="K184" i="8"/>
  <c r="C184" i="8"/>
  <c r="K162" i="8"/>
  <c r="C162" i="8"/>
  <c r="K140" i="8"/>
  <c r="C140" i="8"/>
  <c r="K118" i="8"/>
  <c r="C118" i="8"/>
  <c r="K96" i="8"/>
  <c r="C96" i="8"/>
  <c r="K74" i="8"/>
  <c r="C74" i="8"/>
  <c r="K52" i="8"/>
  <c r="C52" i="8"/>
  <c r="K11" i="7" l="1"/>
  <c r="B3" i="4" l="1"/>
  <c r="D3" i="4"/>
  <c r="E3" i="4"/>
  <c r="F3" i="4"/>
  <c r="B4" i="4"/>
  <c r="D4" i="4"/>
  <c r="E4" i="4"/>
  <c r="F4" i="4"/>
  <c r="B5" i="4"/>
  <c r="D5" i="4"/>
  <c r="E5" i="4"/>
  <c r="F5" i="4"/>
  <c r="B6" i="4"/>
  <c r="D6" i="4"/>
  <c r="E6" i="4"/>
  <c r="F6" i="4"/>
  <c r="B7" i="4"/>
  <c r="D7" i="4"/>
  <c r="E7" i="4"/>
  <c r="F7" i="4"/>
  <c r="B8" i="4"/>
  <c r="D8" i="4"/>
  <c r="E8" i="4"/>
  <c r="F8" i="4"/>
  <c r="B9" i="4"/>
  <c r="D9" i="4"/>
  <c r="E9" i="4"/>
  <c r="F9" i="4"/>
  <c r="B10" i="4"/>
  <c r="D10" i="4"/>
  <c r="E10" i="4"/>
  <c r="F10" i="4"/>
  <c r="B11" i="4"/>
  <c r="D11" i="4"/>
  <c r="E11" i="4"/>
  <c r="F11" i="4"/>
  <c r="B12" i="4"/>
  <c r="D12" i="4"/>
  <c r="E12" i="4"/>
  <c r="F12" i="4"/>
  <c r="B13" i="4"/>
  <c r="D13" i="4"/>
  <c r="E13" i="4"/>
  <c r="F13" i="4"/>
  <c r="B14" i="4"/>
  <c r="D14" i="4"/>
  <c r="E14" i="4"/>
  <c r="F14" i="4"/>
  <c r="B15" i="4"/>
  <c r="D15" i="4"/>
  <c r="E15" i="4"/>
  <c r="F15" i="4"/>
  <c r="B16" i="4"/>
  <c r="D16" i="4"/>
  <c r="E16" i="4"/>
  <c r="F16" i="4"/>
  <c r="B17" i="4"/>
  <c r="D17" i="4"/>
  <c r="E17" i="4"/>
  <c r="F17" i="4"/>
  <c r="B18" i="4"/>
  <c r="D18" i="4"/>
  <c r="E18" i="4"/>
  <c r="F18" i="4"/>
  <c r="B19" i="4"/>
  <c r="D19" i="4"/>
  <c r="E19" i="4"/>
  <c r="F19" i="4"/>
  <c r="B20" i="4"/>
  <c r="D20" i="4"/>
  <c r="E20" i="4"/>
  <c r="F20" i="4"/>
  <c r="B21" i="4"/>
  <c r="D21" i="4"/>
  <c r="E21" i="4"/>
  <c r="F21" i="4"/>
  <c r="B22" i="4"/>
  <c r="D22" i="4"/>
  <c r="E22" i="4"/>
  <c r="F22" i="4"/>
  <c r="B23" i="4"/>
  <c r="D23" i="4"/>
  <c r="E23" i="4"/>
  <c r="F23" i="4"/>
  <c r="B24" i="4"/>
  <c r="D24" i="4"/>
  <c r="E24" i="4"/>
  <c r="F24" i="4"/>
  <c r="B25" i="4"/>
  <c r="D25" i="4"/>
  <c r="E25" i="4"/>
  <c r="F25" i="4"/>
  <c r="B26" i="4"/>
  <c r="D26" i="4"/>
  <c r="E26" i="4"/>
  <c r="F26" i="4"/>
  <c r="B27" i="4"/>
  <c r="D27" i="4"/>
  <c r="E27" i="4"/>
  <c r="F27" i="4"/>
  <c r="B28" i="4"/>
  <c r="D28" i="4"/>
  <c r="E28" i="4"/>
  <c r="F28" i="4"/>
  <c r="B29" i="4"/>
  <c r="D29" i="4"/>
  <c r="E29" i="4"/>
  <c r="F29" i="4"/>
  <c r="B30" i="4"/>
  <c r="D30" i="4"/>
  <c r="E30" i="4"/>
  <c r="F30" i="4"/>
  <c r="B31" i="4"/>
  <c r="D31" i="4"/>
  <c r="E31" i="4"/>
  <c r="F31" i="4"/>
  <c r="B32" i="4"/>
  <c r="D32" i="4"/>
  <c r="E32" i="4"/>
  <c r="F32" i="4"/>
  <c r="B33" i="4"/>
  <c r="D33" i="4"/>
  <c r="E33" i="4"/>
  <c r="F33" i="4"/>
  <c r="B34" i="4"/>
  <c r="D34" i="4"/>
  <c r="E34" i="4"/>
  <c r="F34" i="4"/>
  <c r="B35" i="4"/>
  <c r="D35" i="4"/>
  <c r="E35" i="4"/>
  <c r="F35" i="4"/>
  <c r="B36" i="4"/>
  <c r="D36" i="4"/>
  <c r="E36" i="4"/>
  <c r="F36" i="4"/>
  <c r="B37" i="4"/>
  <c r="D37" i="4"/>
  <c r="E37" i="4"/>
  <c r="F37" i="4"/>
  <c r="B38" i="4"/>
  <c r="D38" i="4"/>
  <c r="E38" i="4"/>
  <c r="F38" i="4"/>
  <c r="B39" i="4"/>
  <c r="D39" i="4"/>
  <c r="E39" i="4"/>
  <c r="F39" i="4"/>
  <c r="B40" i="4"/>
  <c r="D40" i="4"/>
  <c r="E40" i="4"/>
  <c r="F40" i="4"/>
  <c r="B41" i="4"/>
  <c r="D41" i="4"/>
  <c r="E41" i="4"/>
  <c r="F41" i="4"/>
  <c r="B42" i="4"/>
  <c r="D42" i="4"/>
  <c r="E42" i="4"/>
  <c r="F42" i="4"/>
  <c r="B43" i="4"/>
  <c r="D43" i="4"/>
  <c r="E43" i="4"/>
  <c r="F43" i="4"/>
  <c r="B44" i="4"/>
  <c r="D44" i="4"/>
  <c r="E44" i="4"/>
  <c r="F44" i="4"/>
  <c r="B45" i="4"/>
  <c r="D45" i="4"/>
  <c r="E45" i="4"/>
  <c r="F45" i="4"/>
  <c r="B46" i="4"/>
  <c r="D46" i="4"/>
  <c r="E46" i="4"/>
  <c r="F46" i="4"/>
  <c r="B47" i="4"/>
  <c r="D47" i="4"/>
  <c r="E47" i="4"/>
  <c r="F47" i="4"/>
  <c r="B48" i="4"/>
  <c r="D48" i="4"/>
  <c r="E48" i="4"/>
  <c r="F48" i="4"/>
  <c r="B49" i="4"/>
  <c r="D49" i="4"/>
  <c r="E49" i="4"/>
  <c r="F49" i="4"/>
  <c r="B50" i="4"/>
  <c r="D50" i="4"/>
  <c r="E50" i="4"/>
  <c r="F50" i="4"/>
  <c r="B51" i="4"/>
  <c r="D51" i="4"/>
  <c r="E51" i="4"/>
  <c r="F51" i="4"/>
  <c r="B52" i="4"/>
  <c r="D52" i="4"/>
  <c r="E52" i="4"/>
  <c r="F52" i="4"/>
  <c r="B53" i="4"/>
  <c r="D53" i="4"/>
  <c r="E53" i="4"/>
  <c r="F53" i="4"/>
  <c r="B54" i="4"/>
  <c r="D54" i="4"/>
  <c r="E54" i="4"/>
  <c r="F54" i="4"/>
  <c r="B55" i="4"/>
  <c r="D55" i="4"/>
  <c r="E55" i="4"/>
  <c r="F55" i="4"/>
  <c r="B56" i="4"/>
  <c r="D56" i="4"/>
  <c r="E56" i="4"/>
  <c r="F56" i="4"/>
  <c r="B57" i="4"/>
  <c r="D57" i="4"/>
  <c r="E57" i="4"/>
  <c r="F57" i="4"/>
  <c r="B58" i="4"/>
  <c r="D58" i="4"/>
  <c r="E58" i="4"/>
  <c r="F58" i="4"/>
  <c r="B59" i="4"/>
  <c r="D59" i="4"/>
  <c r="E59" i="4"/>
  <c r="F59" i="4"/>
  <c r="B60" i="4"/>
  <c r="D60" i="4"/>
  <c r="E60" i="4"/>
  <c r="F60" i="4"/>
  <c r="B61" i="4"/>
  <c r="D61" i="4"/>
  <c r="E61" i="4"/>
  <c r="F61" i="4"/>
  <c r="B62" i="4"/>
  <c r="D62" i="4"/>
  <c r="E62" i="4"/>
  <c r="F62" i="4"/>
  <c r="B63" i="4"/>
  <c r="D63" i="4"/>
  <c r="E63" i="4"/>
  <c r="F63" i="4"/>
  <c r="B64" i="4"/>
  <c r="D64" i="4"/>
  <c r="E64" i="4"/>
  <c r="F64" i="4"/>
  <c r="B65" i="4"/>
  <c r="D65" i="4"/>
  <c r="E65" i="4"/>
  <c r="F65" i="4"/>
  <c r="B66" i="4"/>
  <c r="D66" i="4"/>
  <c r="E66" i="4"/>
  <c r="F66" i="4"/>
  <c r="B67" i="4"/>
  <c r="D67" i="4"/>
  <c r="E67" i="4"/>
  <c r="F67" i="4"/>
  <c r="B68" i="4"/>
  <c r="D68" i="4"/>
  <c r="E68" i="4"/>
  <c r="F68" i="4"/>
  <c r="B69" i="4"/>
  <c r="D69" i="4"/>
  <c r="E69" i="4"/>
  <c r="F69" i="4"/>
  <c r="B70" i="4"/>
  <c r="D70" i="4"/>
  <c r="E70" i="4"/>
  <c r="F70" i="4"/>
  <c r="B71" i="4"/>
  <c r="D71" i="4"/>
  <c r="E71" i="4"/>
  <c r="F71" i="4"/>
  <c r="B72" i="4"/>
  <c r="D72" i="4"/>
  <c r="E72" i="4"/>
  <c r="F72" i="4"/>
  <c r="B73" i="4"/>
  <c r="D73" i="4"/>
  <c r="E73" i="4"/>
  <c r="F73" i="4"/>
  <c r="B74" i="4"/>
  <c r="D74" i="4"/>
  <c r="E74" i="4"/>
  <c r="F74" i="4"/>
  <c r="B75" i="4"/>
  <c r="D75" i="4"/>
  <c r="E75" i="4"/>
  <c r="F75" i="4"/>
  <c r="B76" i="4"/>
  <c r="D76" i="4"/>
  <c r="E76" i="4"/>
  <c r="F76" i="4"/>
  <c r="B77" i="4"/>
  <c r="D77" i="4"/>
  <c r="E77" i="4"/>
  <c r="F77" i="4"/>
  <c r="B78" i="4"/>
  <c r="D78" i="4"/>
  <c r="E78" i="4"/>
  <c r="F78" i="4"/>
  <c r="B79" i="4"/>
  <c r="D79" i="4"/>
  <c r="E79" i="4"/>
  <c r="F79" i="4"/>
  <c r="B80" i="4"/>
  <c r="D80" i="4"/>
  <c r="E80" i="4"/>
  <c r="F80" i="4"/>
  <c r="B81" i="4"/>
  <c r="D81" i="4"/>
  <c r="E81" i="4"/>
  <c r="F81" i="4"/>
  <c r="B82" i="4"/>
  <c r="D82" i="4"/>
  <c r="E82" i="4"/>
  <c r="F82" i="4"/>
  <c r="B83" i="4"/>
  <c r="D83" i="4"/>
  <c r="E83" i="4"/>
  <c r="F83" i="4"/>
  <c r="B84" i="4"/>
  <c r="D84" i="4"/>
  <c r="E84" i="4"/>
  <c r="F84" i="4"/>
  <c r="B85" i="4"/>
  <c r="D85" i="4"/>
  <c r="E85" i="4"/>
  <c r="F85" i="4"/>
  <c r="B86" i="4"/>
  <c r="D86" i="4"/>
  <c r="E86" i="4"/>
  <c r="F86" i="4"/>
  <c r="B87" i="4"/>
  <c r="D87" i="4"/>
  <c r="E87" i="4"/>
  <c r="F87" i="4"/>
  <c r="B88" i="4"/>
  <c r="D88" i="4"/>
  <c r="E88" i="4"/>
  <c r="F88" i="4"/>
  <c r="B89" i="4"/>
  <c r="D89" i="4"/>
  <c r="E89" i="4"/>
  <c r="F89" i="4"/>
  <c r="B90" i="4"/>
  <c r="D90" i="4"/>
  <c r="E90" i="4"/>
  <c r="F90" i="4"/>
  <c r="B91" i="4"/>
  <c r="D91" i="4"/>
  <c r="E91" i="4"/>
  <c r="F91" i="4"/>
  <c r="B92" i="4"/>
  <c r="D92" i="4"/>
  <c r="E92" i="4"/>
  <c r="F92" i="4"/>
  <c r="B93" i="4"/>
  <c r="D93" i="4"/>
  <c r="E93" i="4"/>
  <c r="F93" i="4"/>
  <c r="B94" i="4"/>
  <c r="D94" i="4"/>
  <c r="E94" i="4"/>
  <c r="F94" i="4"/>
  <c r="B95" i="4"/>
  <c r="D95" i="4"/>
  <c r="E95" i="4"/>
  <c r="F95" i="4"/>
  <c r="B96" i="4"/>
  <c r="D96" i="4"/>
  <c r="E96" i="4"/>
  <c r="F96" i="4"/>
  <c r="B97" i="4"/>
  <c r="D97" i="4"/>
  <c r="E97" i="4"/>
  <c r="F97" i="4"/>
  <c r="B98" i="4"/>
  <c r="D98" i="4"/>
  <c r="E98" i="4"/>
  <c r="F98" i="4"/>
  <c r="B99" i="4"/>
  <c r="D99" i="4"/>
  <c r="E99" i="4"/>
  <c r="F99" i="4"/>
  <c r="B100" i="4"/>
  <c r="D100" i="4"/>
  <c r="E100" i="4"/>
  <c r="F100" i="4"/>
  <c r="F2" i="4"/>
  <c r="E2" i="4"/>
  <c r="D2" i="4"/>
  <c r="B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2" i="4"/>
  <c r="J11" i="7"/>
  <c r="I11" i="7"/>
  <c r="H11" i="7"/>
  <c r="G11" i="7"/>
  <c r="F11" i="7"/>
  <c r="E11" i="7"/>
  <c r="D11" i="7"/>
  <c r="C11" i="7"/>
  <c r="B14" i="11" l="1"/>
  <c r="B13" i="11"/>
  <c r="B11" i="11"/>
  <c r="B10" i="11"/>
  <c r="B8" i="11"/>
  <c r="B7" i="11"/>
  <c r="Y11" i="9" l="1"/>
  <c r="R11" i="9"/>
  <c r="R9" i="9"/>
  <c r="R8" i="9"/>
  <c r="R7" i="9"/>
  <c r="V12" i="9"/>
  <c r="K30" i="8"/>
  <c r="C30" i="8"/>
  <c r="L2" i="3"/>
  <c r="B25" i="11" s="1"/>
  <c r="K2" i="3"/>
  <c r="B24" i="11" s="1"/>
  <c r="J2" i="3"/>
  <c r="B23" i="11" s="1"/>
  <c r="I2" i="3"/>
  <c r="B22" i="11" s="1"/>
  <c r="H2" i="3"/>
  <c r="B21" i="11" s="1"/>
  <c r="G2" i="3"/>
  <c r="B20" i="11" s="1"/>
  <c r="F2" i="3"/>
  <c r="B19" i="11" s="1"/>
  <c r="E2" i="3"/>
  <c r="B18" i="11" s="1"/>
  <c r="D2" i="3"/>
  <c r="K9" i="7"/>
  <c r="J9" i="7"/>
  <c r="I9" i="7"/>
  <c r="H9" i="7"/>
  <c r="G9" i="7"/>
  <c r="F9" i="7"/>
  <c r="E9" i="7"/>
  <c r="D9" i="7"/>
  <c r="C9" i="7"/>
  <c r="L9" i="7" s="1"/>
  <c r="K7" i="7"/>
  <c r="J7" i="7"/>
  <c r="I7" i="7"/>
  <c r="H7" i="7"/>
  <c r="G7" i="7"/>
  <c r="F7" i="7"/>
  <c r="E7" i="7"/>
  <c r="D7" i="7"/>
  <c r="C7" i="7"/>
  <c r="L7" i="7" s="1"/>
  <c r="O4" i="7"/>
  <c r="O3" i="7"/>
  <c r="O2" i="7"/>
  <c r="B2" i="3"/>
  <c r="A2" i="3"/>
  <c r="B17" i="11" l="1"/>
  <c r="B26" i="11" s="1"/>
  <c r="M2" i="3"/>
  <c r="L11" i="7"/>
  <c r="C17" i="7" s="1"/>
</calcChain>
</file>

<file path=xl/sharedStrings.xml><?xml version="1.0" encoding="utf-8"?>
<sst xmlns="http://schemas.openxmlformats.org/spreadsheetml/2006/main" count="700" uniqueCount="90">
  <si>
    <t>県名</t>
    <rPh sb="0" eb="2">
      <t>ケンメイ</t>
    </rPh>
    <phoneticPr fontId="2"/>
  </si>
  <si>
    <t>フリガナ</t>
    <phoneticPr fontId="2"/>
  </si>
  <si>
    <t>ＪＡ名</t>
    <rPh sb="2" eb="3">
      <t>メイ</t>
    </rPh>
    <phoneticPr fontId="3"/>
  </si>
  <si>
    <t>フリガナ</t>
    <phoneticPr fontId="3"/>
  </si>
  <si>
    <t>学校名</t>
    <rPh sb="0" eb="2">
      <t>ガッコウ</t>
    </rPh>
    <rPh sb="2" eb="3">
      <t>メイ</t>
    </rPh>
    <phoneticPr fontId="3"/>
  </si>
  <si>
    <t>交通安全ポスターの部</t>
    <rPh sb="0" eb="2">
      <t>コウツウ</t>
    </rPh>
    <rPh sb="2" eb="4">
      <t>アンゼン</t>
    </rPh>
    <rPh sb="9" eb="10">
      <t>ブ</t>
    </rPh>
    <phoneticPr fontId="3"/>
  </si>
  <si>
    <t>学年</t>
    <rPh sb="0" eb="2">
      <t>ガクネン</t>
    </rPh>
    <phoneticPr fontId="2"/>
  </si>
  <si>
    <t>氏　　　名</t>
    <rPh sb="0" eb="1">
      <t>シ</t>
    </rPh>
    <rPh sb="4" eb="5">
      <t>メイ</t>
    </rPh>
    <phoneticPr fontId="3"/>
  </si>
  <si>
    <t>外字</t>
    <rPh sb="0" eb="2">
      <t>ガイジ</t>
    </rPh>
    <phoneticPr fontId="2"/>
  </si>
  <si>
    <t>新潟県</t>
    <rPh sb="0" eb="2">
      <t>ニイガタ</t>
    </rPh>
    <rPh sb="2" eb="3">
      <t>ケン</t>
    </rPh>
    <phoneticPr fontId="2"/>
  </si>
  <si>
    <t>担当者名</t>
    <rPh sb="0" eb="2">
      <t>タントウ</t>
    </rPh>
    <rPh sb="2" eb="3">
      <t>シャ</t>
    </rPh>
    <rPh sb="3" eb="4">
      <t>メイ</t>
    </rPh>
    <phoneticPr fontId="3"/>
  </si>
  <si>
    <t>ＪＡ共済小・中学生交通安全ポスターコンクール応募者名簿</t>
    <rPh sb="2" eb="4">
      <t>キョウサイ</t>
    </rPh>
    <rPh sb="4" eb="5">
      <t>ショウ</t>
    </rPh>
    <rPh sb="6" eb="9">
      <t>チュウガクセイ</t>
    </rPh>
    <rPh sb="9" eb="11">
      <t>コウツウ</t>
    </rPh>
    <rPh sb="11" eb="13">
      <t>アンゼン</t>
    </rPh>
    <rPh sb="22" eb="24">
      <t>オウボ</t>
    </rPh>
    <rPh sb="24" eb="25">
      <t>シャ</t>
    </rPh>
    <rPh sb="25" eb="27">
      <t>メイボ</t>
    </rPh>
    <phoneticPr fontId="2"/>
  </si>
  <si>
    <t>ＪＡ共済 小・中学校 交通安全ポスターコンクールへ応募される児童・生徒、保護者の皆様へ</t>
    <rPh sb="2" eb="4">
      <t>キョウサイ</t>
    </rPh>
    <rPh sb="5" eb="6">
      <t>ショウ</t>
    </rPh>
    <rPh sb="7" eb="9">
      <t>チュウガク</t>
    </rPh>
    <rPh sb="9" eb="10">
      <t>コウ</t>
    </rPh>
    <rPh sb="11" eb="15">
      <t>コウツウアンゼン</t>
    </rPh>
    <rPh sb="25" eb="27">
      <t>オウボ</t>
    </rPh>
    <rPh sb="30" eb="32">
      <t>ジドウ</t>
    </rPh>
    <rPh sb="33" eb="35">
      <t>セイト</t>
    </rPh>
    <rPh sb="36" eb="39">
      <t>ホゴシャ</t>
    </rPh>
    <rPh sb="40" eb="41">
      <t>ミナ</t>
    </rPh>
    <rPh sb="41" eb="42">
      <t>サマ</t>
    </rPh>
    <phoneticPr fontId="11"/>
  </si>
  <si>
    <t>【作品名札】</t>
    <rPh sb="1" eb="3">
      <t>サクヒン</t>
    </rPh>
    <rPh sb="3" eb="5">
      <t>ナフダ</t>
    </rPh>
    <phoneticPr fontId="11"/>
  </si>
  <si>
    <t>※作品の左下に貼付けてください</t>
    <rPh sb="1" eb="3">
      <t>サクヒン</t>
    </rPh>
    <rPh sb="4" eb="6">
      <t>ヒダリシタ</t>
    </rPh>
    <rPh sb="7" eb="9">
      <t>ハリツ</t>
    </rPh>
    <phoneticPr fontId="11"/>
  </si>
  <si>
    <t>のりしろ</t>
    <phoneticPr fontId="11"/>
  </si>
  <si>
    <t>県名</t>
    <rPh sb="0" eb="2">
      <t>ケンメイ</t>
    </rPh>
    <phoneticPr fontId="11"/>
  </si>
  <si>
    <t>フリガナ</t>
    <phoneticPr fontId="11"/>
  </si>
  <si>
    <t>学校名</t>
    <rPh sb="0" eb="2">
      <t>ガッコウ</t>
    </rPh>
    <rPh sb="2" eb="3">
      <t>メイ</t>
    </rPh>
    <phoneticPr fontId="11"/>
  </si>
  <si>
    <t>学年</t>
    <rPh sb="0" eb="2">
      <t>ガクネン</t>
    </rPh>
    <phoneticPr fontId="11"/>
  </si>
  <si>
    <t>氏名</t>
    <rPh sb="0" eb="2">
      <t>シメイ</t>
    </rPh>
    <phoneticPr fontId="11"/>
  </si>
  <si>
    <t>ＪＡ名</t>
    <rPh sb="2" eb="3">
      <t>メイ</t>
    </rPh>
    <phoneticPr fontId="11"/>
  </si>
  <si>
    <t>ＪＡ名</t>
    <rPh sb="2" eb="3">
      <t>メイ</t>
    </rPh>
    <phoneticPr fontId="2"/>
  </si>
  <si>
    <t>学校名</t>
    <rPh sb="0" eb="3">
      <t>ガッコウメイ</t>
    </rPh>
    <phoneticPr fontId="2"/>
  </si>
  <si>
    <t>区分</t>
    <rPh sb="0" eb="2">
      <t>クブン</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</si>
  <si>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</si>
  <si>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</si>
  <si>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</si>
  <si>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</si>
  <si>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</si>
  <si>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</si>
  <si>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中1</t>
    <rPh sb="0" eb="1">
      <t>チュウ</t>
    </rPh>
    <phoneticPr fontId="2"/>
  </si>
  <si>
    <t>中2</t>
    <rPh sb="0" eb="1">
      <t>チュウ</t>
    </rPh>
    <phoneticPr fontId="2"/>
  </si>
  <si>
    <t>中3</t>
    <rPh sb="0" eb="1">
      <t>チュウ</t>
    </rPh>
    <phoneticPr fontId="2"/>
  </si>
  <si>
    <t>合計</t>
    <rPh sb="0" eb="2">
      <t>ゴウケイ</t>
    </rPh>
    <phoneticPr fontId="2"/>
  </si>
  <si>
    <t>ポスター</t>
    <phoneticPr fontId="2"/>
  </si>
  <si>
    <t>氏名</t>
    <rPh sb="0" eb="2">
      <t>シメイ</t>
    </rPh>
    <phoneticPr fontId="2"/>
  </si>
  <si>
    <t>交通安全ポスター</t>
    <rPh sb="0" eb="2">
      <t>コウツウ</t>
    </rPh>
    <rPh sb="2" eb="4">
      <t>アンゼン</t>
    </rPh>
    <phoneticPr fontId="2"/>
  </si>
  <si>
    <t>応募作品点数</t>
    <rPh sb="0" eb="2">
      <t>オウボ</t>
    </rPh>
    <rPh sb="2" eb="4">
      <t>サクヒン</t>
    </rPh>
    <rPh sb="4" eb="6">
      <t>テンスウ</t>
    </rPh>
    <phoneticPr fontId="2"/>
  </si>
  <si>
    <t>部門・学年別小計
※下記の名簿上の学年欄入力数が反映されます</t>
    <rPh sb="0" eb="2">
      <t>ブモン</t>
    </rPh>
    <rPh sb="3" eb="6">
      <t>ガクネンベツ</t>
    </rPh>
    <rPh sb="6" eb="8">
      <t>ショウケイ</t>
    </rPh>
    <rPh sb="10" eb="12">
      <t>カキ</t>
    </rPh>
    <rPh sb="13" eb="15">
      <t>メイボ</t>
    </rPh>
    <rPh sb="15" eb="16">
      <t>ジョウ</t>
    </rPh>
    <rPh sb="17" eb="19">
      <t>ガクネン</t>
    </rPh>
    <rPh sb="19" eb="20">
      <t>ラン</t>
    </rPh>
    <rPh sb="20" eb="22">
      <t>ニュウリョク</t>
    </rPh>
    <rPh sb="22" eb="23">
      <t>スウ</t>
    </rPh>
    <rPh sb="24" eb="26">
      <t>ハンエイ</t>
    </rPh>
    <phoneticPr fontId="2"/>
  </si>
  <si>
    <t>条幅の部</t>
    <rPh sb="0" eb="2">
      <t>ジョウフク</t>
    </rPh>
    <rPh sb="3" eb="4">
      <t>ブ</t>
    </rPh>
    <phoneticPr fontId="2"/>
  </si>
  <si>
    <t>半紙の部</t>
    <rPh sb="0" eb="2">
      <t>ハンシ</t>
    </rPh>
    <rPh sb="3" eb="4">
      <t>ブ</t>
    </rPh>
    <phoneticPr fontId="2"/>
  </si>
  <si>
    <t>ポスターの部</t>
    <rPh sb="5" eb="6">
      <t>ブ</t>
    </rPh>
    <phoneticPr fontId="2"/>
  </si>
  <si>
    <t>小１</t>
    <rPh sb="0" eb="1">
      <t>ショウ</t>
    </rPh>
    <phoneticPr fontId="2"/>
  </si>
  <si>
    <t>小２</t>
    <rPh sb="0" eb="1">
      <t>ショウ</t>
    </rPh>
    <phoneticPr fontId="2"/>
  </si>
  <si>
    <t>小３</t>
    <rPh sb="0" eb="1">
      <t>ショウ</t>
    </rPh>
    <phoneticPr fontId="2"/>
  </si>
  <si>
    <t>小４</t>
    <rPh sb="0" eb="1">
      <t>ショウ</t>
    </rPh>
    <phoneticPr fontId="2"/>
  </si>
  <si>
    <t>小５</t>
    <rPh sb="0" eb="1">
      <t>ショウ</t>
    </rPh>
    <phoneticPr fontId="2"/>
  </si>
  <si>
    <t>小６</t>
    <rPh sb="0" eb="1">
      <t>ショウ</t>
    </rPh>
    <phoneticPr fontId="2"/>
  </si>
  <si>
    <t>中１</t>
    <rPh sb="0" eb="1">
      <t>チュウ</t>
    </rPh>
    <phoneticPr fontId="2"/>
  </si>
  <si>
    <t>中２</t>
    <rPh sb="0" eb="1">
      <t>チュウ</t>
    </rPh>
    <phoneticPr fontId="2"/>
  </si>
  <si>
    <t>中３</t>
    <rPh sb="0" eb="1">
      <t>チュウ</t>
    </rPh>
    <phoneticPr fontId="2"/>
  </si>
  <si>
    <t>qWlK3pMZ</t>
    <phoneticPr fontId="2"/>
  </si>
  <si>
    <t>qWlK3pMZn8RpYXpX</t>
    <phoneticPr fontId="2"/>
  </si>
  <si>
    <t>n8RpYXpX</t>
    <phoneticPr fontId="2"/>
  </si>
  <si>
    <t>学校に提出のあった
総応募作品数</t>
    <rPh sb="0" eb="2">
      <t>ガッコウ</t>
    </rPh>
    <rPh sb="3" eb="5">
      <t>テイシュツ</t>
    </rPh>
    <rPh sb="10" eb="11">
      <t>ソウ</t>
    </rPh>
    <rPh sb="11" eb="13">
      <t>オウボ</t>
    </rPh>
    <rPh sb="13" eb="15">
      <t>サクヒン</t>
    </rPh>
    <rPh sb="15" eb="16">
      <t>スウ</t>
    </rPh>
    <phoneticPr fontId="2"/>
  </si>
  <si>
    <t>点</t>
    <rPh sb="0" eb="1">
      <t>テン</t>
    </rPh>
    <phoneticPr fontId="2"/>
  </si>
  <si>
    <t>ポスター</t>
  </si>
  <si>
    <t>応募作品</t>
    <rPh sb="0" eb="2">
      <t>オウボ</t>
    </rPh>
    <rPh sb="2" eb="4">
      <t>サクヒン</t>
    </rPh>
    <phoneticPr fontId="2"/>
  </si>
  <si>
    <t>ＪＡ共済 小・中学生交通安全ポスターコンクール　【学校応募】</t>
    <rPh sb="2" eb="4">
      <t>キョウサイ</t>
    </rPh>
    <rPh sb="5" eb="6">
      <t>ショウ</t>
    </rPh>
    <rPh sb="7" eb="10">
      <t>チュウガクセイ</t>
    </rPh>
    <rPh sb="10" eb="12">
      <t>コウツウ</t>
    </rPh>
    <rPh sb="12" eb="14">
      <t>アンゼン</t>
    </rPh>
    <rPh sb="25" eb="27">
      <t>ガッコウ</t>
    </rPh>
    <rPh sb="27" eb="29">
      <t>オウボ</t>
    </rPh>
    <phoneticPr fontId="11"/>
  </si>
  <si>
    <t>学校名</t>
    <rPh sb="0" eb="3">
      <t>ガッコウメイ</t>
    </rPh>
    <phoneticPr fontId="25"/>
  </si>
  <si>
    <t>担当者名</t>
    <phoneticPr fontId="25"/>
  </si>
  <si>
    <t>外字有無</t>
    <rPh sb="0" eb="2">
      <t>ガイジ</t>
    </rPh>
    <rPh sb="2" eb="4">
      <t>ウム</t>
    </rPh>
    <phoneticPr fontId="2"/>
  </si>
  <si>
    <t>外字数</t>
    <rPh sb="0" eb="2">
      <t>ガイジ</t>
    </rPh>
    <rPh sb="2" eb="3">
      <t>スウ</t>
    </rPh>
    <phoneticPr fontId="2"/>
  </si>
  <si>
    <t>氏名に「外字」がある場合は、この書類にご記入の上作品に同封してください。</t>
    <rPh sb="23" eb="24">
      <t>ウエ</t>
    </rPh>
    <rPh sb="24" eb="26">
      <t>サクヒン</t>
    </rPh>
    <rPh sb="27" eb="29">
      <t>ドウフウ</t>
    </rPh>
    <phoneticPr fontId="25"/>
  </si>
  <si>
    <t>●下記内容は記入例です</t>
    <phoneticPr fontId="25"/>
  </si>
  <si>
    <t>応募の部</t>
    <rPh sb="0" eb="2">
      <t>オウボ</t>
    </rPh>
    <rPh sb="3" eb="4">
      <t>ブ</t>
    </rPh>
    <phoneticPr fontId="25"/>
  </si>
  <si>
    <t>フリガナ</t>
    <phoneticPr fontId="25"/>
  </si>
  <si>
    <t>正　し　い　漢　字　氏　名</t>
    <rPh sb="0" eb="1">
      <t>タダ</t>
    </rPh>
    <rPh sb="6" eb="7">
      <t>カン</t>
    </rPh>
    <rPh sb="8" eb="9">
      <t>ジ</t>
    </rPh>
    <rPh sb="10" eb="11">
      <t>シ</t>
    </rPh>
    <rPh sb="12" eb="13">
      <t>メイ</t>
    </rPh>
    <phoneticPr fontId="25"/>
  </si>
  <si>
    <t>小5</t>
  </si>
  <si>
    <t>ヨシダ　リョウ</t>
    <phoneticPr fontId="2"/>
  </si>
  <si>
    <t>外字内容</t>
    <rPh sb="0" eb="2">
      <t>ガイジ</t>
    </rPh>
    <rPh sb="2" eb="4">
      <t>ナイヨウ</t>
    </rPh>
    <phoneticPr fontId="25"/>
  </si>
  <si>
    <t>氏名の「吉」の上部の正式な字体は「土」になります。</t>
  </si>
  <si>
    <t>ＪＡ共済小・中学生交通安全ポスターコンクール送付状</t>
    <rPh sb="2" eb="4">
      <t>キョウサイ</t>
    </rPh>
    <rPh sb="4" eb="5">
      <t>ショウ</t>
    </rPh>
    <rPh sb="6" eb="9">
      <t>チュウガクセイ</t>
    </rPh>
    <rPh sb="9" eb="11">
      <t>コウツウ</t>
    </rPh>
    <rPh sb="11" eb="13">
      <t>アンゼン</t>
    </rPh>
    <rPh sb="22" eb="24">
      <t>ソウフ</t>
    </rPh>
    <rPh sb="24" eb="25">
      <t>ジョウ</t>
    </rPh>
    <phoneticPr fontId="2"/>
  </si>
  <si>
    <t>総計</t>
    <rPh sb="0" eb="2">
      <t>ソウケイ</t>
    </rPh>
    <phoneticPr fontId="2"/>
  </si>
  <si>
    <t>　　応募作品（名札貼付け済み）</t>
    <rPh sb="2" eb="4">
      <t>オウボ</t>
    </rPh>
    <rPh sb="4" eb="6">
      <t>サクヒン</t>
    </rPh>
    <rPh sb="7" eb="9">
      <t>ナフダ</t>
    </rPh>
    <rPh sb="9" eb="11">
      <t>ハリツ</t>
    </rPh>
    <rPh sb="12" eb="13">
      <t>スミ</t>
    </rPh>
    <phoneticPr fontId="2"/>
  </si>
  <si>
    <t>連絡先</t>
    <rPh sb="0" eb="3">
      <t>レンラクサキ</t>
    </rPh>
    <phoneticPr fontId="2"/>
  </si>
  <si>
    <t>TEL:　　　　　　　  mailアドレス：</t>
    <phoneticPr fontId="2"/>
  </si>
  <si>
    <t>新潟県</t>
    <rPh sb="0" eb="3">
      <t>ニイガタケン</t>
    </rPh>
    <phoneticPr fontId="2"/>
  </si>
  <si>
    <t>外字がない場合は、提出不要です。</t>
    <rPh sb="0" eb="2">
      <t>ガイジ</t>
    </rPh>
    <rPh sb="5" eb="7">
      <t>バアイ</t>
    </rPh>
    <rPh sb="9" eb="11">
      <t>テイシュツ</t>
    </rPh>
    <rPh sb="11" eb="13">
      <t>フヨウ</t>
    </rPh>
    <phoneticPr fontId="2"/>
  </si>
  <si>
    <t>学校名や氏名に「外字」がある場合には手書きで記載ください。</t>
    <rPh sb="0" eb="3">
      <t>ガッコウメイ</t>
    </rPh>
    <rPh sb="4" eb="6">
      <t>シメイ</t>
    </rPh>
    <rPh sb="5" eb="6">
      <t>メイ</t>
    </rPh>
    <rPh sb="8" eb="10">
      <t>ガイジ</t>
    </rPh>
    <rPh sb="14" eb="16">
      <t>バアイ</t>
    </rPh>
    <rPh sb="18" eb="20">
      <t>テガ</t>
    </rPh>
    <rPh sb="22" eb="24">
      <t>キサイ</t>
    </rPh>
    <phoneticPr fontId="2"/>
  </si>
  <si>
    <t>連枠先 ※</t>
    <rPh sb="0" eb="3">
      <t>レンワクサキ</t>
    </rPh>
    <phoneticPr fontId="2"/>
  </si>
  <si>
    <t>　　応募者名簿</t>
    <rPh sb="2" eb="4">
      <t>オウボ</t>
    </rPh>
    <rPh sb="4" eb="5">
      <t>シャ</t>
    </rPh>
    <rPh sb="5" eb="7">
      <t>メイボ</t>
    </rPh>
    <phoneticPr fontId="2"/>
  </si>
  <si>
    <r>
      <t>　　送付状 （本用紙）</t>
    </r>
    <r>
      <rPr>
        <sz val="8"/>
        <color theme="1"/>
        <rFont val="游ゴシック"/>
        <family val="3"/>
        <charset val="128"/>
        <scheme val="minor"/>
      </rPr>
      <t>　</t>
    </r>
    <r>
      <rPr>
        <sz val="11"/>
        <color theme="1"/>
        <rFont val="游ゴシック"/>
        <family val="3"/>
        <charset val="128"/>
        <scheme val="minor"/>
      </rPr>
      <t>※自動反映</t>
    </r>
    <rPh sb="2" eb="4">
      <t>ソウフ</t>
    </rPh>
    <rPh sb="4" eb="5">
      <t>ジョウ</t>
    </rPh>
    <rPh sb="7" eb="8">
      <t>ホン</t>
    </rPh>
    <rPh sb="8" eb="10">
      <t>ヨウシ</t>
    </rPh>
    <rPh sb="13" eb="15">
      <t>ジドウ</t>
    </rPh>
    <rPh sb="15" eb="17">
      <t>ハンエイ</t>
    </rPh>
    <phoneticPr fontId="2"/>
  </si>
  <si>
    <t>　　応募数集計シート　※自動反映</t>
    <rPh sb="2" eb="4">
      <t>オウボ</t>
    </rPh>
    <rPh sb="4" eb="5">
      <t>スウ</t>
    </rPh>
    <rPh sb="5" eb="7">
      <t>シュウケイ</t>
    </rPh>
    <phoneticPr fontId="2"/>
  </si>
  <si>
    <t>　　応募者名簿集計シート　※自動反映</t>
    <rPh sb="2" eb="5">
      <t>オウボシャ</t>
    </rPh>
    <rPh sb="5" eb="7">
      <t>メイボ</t>
    </rPh>
    <rPh sb="7" eb="9">
      <t>シュウケイ</t>
    </rPh>
    <phoneticPr fontId="2"/>
  </si>
  <si>
    <t>　　外字報告書（該当者がいる場合のみ提出）</t>
    <rPh sb="2" eb="4">
      <t>ガイジ</t>
    </rPh>
    <rPh sb="4" eb="6">
      <t>ホウコク</t>
    </rPh>
    <rPh sb="6" eb="7">
      <t>ショ</t>
    </rPh>
    <rPh sb="8" eb="11">
      <t>ガイトウシャ</t>
    </rPh>
    <rPh sb="14" eb="16">
      <t>バアイ</t>
    </rPh>
    <rPh sb="18" eb="20">
      <t>テイシュツ</t>
    </rPh>
    <phoneticPr fontId="2"/>
  </si>
  <si>
    <t>ご提出の前にご確認ください。</t>
    <rPh sb="1" eb="3">
      <t>テイシュツ</t>
    </rPh>
    <rPh sb="4" eb="5">
      <t>マエ</t>
    </rPh>
    <rPh sb="7" eb="9">
      <t>カクニン</t>
    </rPh>
    <phoneticPr fontId="2"/>
  </si>
  <si>
    <t>必要書類をプリントアウトの上、作品と合わせてご提出ください。</t>
    <rPh sb="0" eb="2">
      <t>ヒツヨウ</t>
    </rPh>
    <rPh sb="2" eb="4">
      <t>ショルイ</t>
    </rPh>
    <rPh sb="13" eb="14">
      <t>ウエ</t>
    </rPh>
    <rPh sb="15" eb="17">
      <t>サクヒン</t>
    </rPh>
    <rPh sb="18" eb="19">
      <t>ア</t>
    </rPh>
    <rPh sb="23" eb="25">
      <t>テイシュツ</t>
    </rPh>
    <phoneticPr fontId="2"/>
  </si>
  <si>
    <t>＜最寄りＪＡへ提出するもの＞</t>
    <rPh sb="1" eb="3">
      <t>モヨ</t>
    </rPh>
    <rPh sb="7" eb="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</si>
</sst>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ＭＳ 明朝"/>
      <family val="1"/>
      <charset val="128"/>
    </font>
    <font>
      <sz val="6"/>
      <name val="ＭＳ 明朝"/>
      <family val="1"/>
      <charset val="128"/>
    </font>
    <font>
      <sz val="11"/>
      <color theme="1"/>
      <name val="HGS創英角ｺﾞｼｯｸUB"/>
      <family val="3"/>
      <charset val="128"/>
    </font>
    <font>
      <sz val="8"/>
      <color theme="1"/>
      <name val="ＭＳ 明朝"/>
      <family val="1"/>
      <charset val="128"/>
    </font>
    <font>
      <sz val="9"/>
      <color theme="1"/>
      <name val="HG創英角ｺﾞｼｯｸUB"/>
      <family val="3"/>
      <charset val="128"/>
    </font>
    <font>
      <sz val="9"/>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6"/>
      <color theme="1"/>
      <name val="游ゴシック"/>
      <family val="3"/>
      <charset val="128"/>
      <scheme val="minor"/>
    </font>
    <font>
      <sz val="24"/>
      <color theme="1"/>
      <name val="游ゴシック"/>
      <family val="3"/>
      <charset val="128"/>
      <scheme val="minor"/>
    </font>
    <font>
      <sz val="10"/>
      <color theme="1"/>
      <name val="ＭＳ 明朝"/>
      <family val="1"/>
      <charset val="128"/>
    </font>
    <font>
      <sz val="14"/>
      <color theme="1"/>
      <name val="ＭＳ 明朝"/>
      <family val="1"/>
      <charset val="128"/>
    </font>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8"/>
      <color theme="1"/>
      <name val="游ゴシック"/>
      <family val="3"/>
      <charset val="128"/>
      <scheme val="minor"/>
    </font>
    <font>
      <sz val="16"/>
      <color theme="1"/>
      <name val="游ゴシック"/>
      <family val="2"/>
      <charset val="128"/>
      <scheme val="minor"/>
    </font>
    <font>
      <sz val="6"/>
      <color theme="1"/>
      <name val="游ゴシック"/>
      <family val="3"/>
      <charset val="128"/>
      <scheme val="minor"/>
    </font>
    <font>
      <b/>
      <sz val="12"/>
      <color theme="1"/>
      <name val="ＭＳ 明朝"/>
      <family val="1"/>
      <charset val="128"/>
    </font>
    <font>
      <sz val="8"/>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66"/>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dashDot">
        <color indexed="64"/>
      </left>
      <right/>
      <top/>
      <bottom/>
      <diagonal/>
    </border>
    <border>
      <left/>
      <right style="dashDot">
        <color indexed="64"/>
      </right>
      <top/>
      <bottom/>
      <diagonal/>
    </border>
    <border>
      <left style="dashDot">
        <color indexed="64"/>
      </left>
      <right/>
      <top/>
      <bottom style="medium">
        <color indexed="64"/>
      </bottom>
      <diagonal/>
    </border>
    <border>
      <left/>
      <right/>
      <top/>
      <bottom style="medium">
        <color indexed="64"/>
      </bottom>
      <diagonal/>
    </border>
    <border>
      <left/>
      <right style="dashDot">
        <color indexed="64"/>
      </right>
      <top/>
      <bottom style="medium">
        <color indexed="64"/>
      </bottom>
      <diagonal/>
    </border>
    <border>
      <left style="dashDot">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ashDot">
        <color indexed="64"/>
      </right>
      <top style="medium">
        <color indexed="64"/>
      </top>
      <bottom/>
      <diagonal/>
    </border>
    <border>
      <left style="dashDot">
        <color indexed="64"/>
      </left>
      <right/>
      <top/>
      <bottom style="thin">
        <color indexed="64"/>
      </bottom>
      <diagonal/>
    </border>
    <border>
      <left/>
      <right style="thin">
        <color indexed="64"/>
      </right>
      <top/>
      <bottom style="thin">
        <color indexed="64"/>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dashDot">
        <color indexed="64"/>
      </right>
      <top style="thin">
        <color indexed="64"/>
      </top>
      <bottom/>
      <diagonal/>
    </border>
    <border>
      <left style="thin">
        <color indexed="64"/>
      </left>
      <right/>
      <top style="thin">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10" fillId="0" borderId="0">
      <alignment vertical="center"/>
    </xf>
    <xf numFmtId="0" fontId="23" fillId="0" borderId="0">
      <alignment vertical="center"/>
    </xf>
  </cellStyleXfs>
  <cellXfs count="221">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 vertical="top"/>
    </xf>
    <xf numFmtId="0" fontId="0" fillId="2" borderId="0" xfId="0" applyFill="1">
      <alignment vertical="center"/>
    </xf>
    <xf numFmtId="0" fontId="4" fillId="0" borderId="0" xfId="0" applyFont="1">
      <alignment vertical="center"/>
    </xf>
    <xf numFmtId="0" fontId="0" fillId="0" borderId="0" xfId="0" applyAlignment="1">
      <alignment horizontal="left" vertical="top"/>
    </xf>
    <xf numFmtId="0" fontId="5" fillId="0" borderId="0" xfId="0" applyFont="1">
      <alignment vertical="center"/>
    </xf>
    <xf numFmtId="0" fontId="10" fillId="0" borderId="0" xfId="1" applyProtection="1">
      <alignment vertical="center"/>
      <protection locked="0"/>
    </xf>
    <xf numFmtId="0" fontId="15" fillId="0" borderId="0" xfId="1" applyFont="1" applyProtection="1">
      <alignment vertical="center"/>
      <protection locked="0"/>
    </xf>
    <xf numFmtId="0" fontId="0" fillId="0" borderId="0" xfId="0" applyAlignment="1">
      <alignment horizontal="center" vertical="center" wrapText="1"/>
    </xf>
    <xf numFmtId="0" fontId="0" fillId="0" borderId="0" xfId="0" applyAlignment="1">
      <alignment horizontal="center"/>
    </xf>
    <xf numFmtId="0" fontId="0" fillId="0" borderId="0" xfId="0" applyAlignment="1"/>
    <xf numFmtId="0" fontId="0" fillId="4" borderId="1" xfId="0" applyFill="1" applyBorder="1">
      <alignment vertical="center"/>
    </xf>
    <xf numFmtId="0" fontId="0" fillId="0" borderId="1" xfId="0" applyBorder="1" applyAlignment="1">
      <alignment horizontal="center" vertical="center"/>
    </xf>
    <xf numFmtId="0" fontId="18" fillId="0" borderId="0" xfId="0" applyFont="1">
      <alignment vertical="center"/>
    </xf>
    <xf numFmtId="0" fontId="0" fillId="0" borderId="9" xfId="0" applyBorder="1">
      <alignment vertical="center"/>
    </xf>
    <xf numFmtId="0" fontId="0" fillId="0" borderId="6" xfId="0" applyBorder="1">
      <alignment vertical="center"/>
    </xf>
    <xf numFmtId="0" fontId="0" fillId="0" borderId="20" xfId="0" applyBorder="1">
      <alignment vertical="center"/>
    </xf>
    <xf numFmtId="0" fontId="12" fillId="2" borderId="10" xfId="1" applyFont="1" applyFill="1" applyBorder="1" applyProtection="1">
      <alignment vertical="center"/>
      <protection locked="0"/>
    </xf>
    <xf numFmtId="0" fontId="12" fillId="2" borderId="0" xfId="1" applyFont="1" applyFill="1" applyProtection="1">
      <alignment vertical="center"/>
      <protection locked="0"/>
    </xf>
    <xf numFmtId="0" fontId="10" fillId="2" borderId="0" xfId="1" applyFill="1" applyAlignment="1" applyProtection="1">
      <alignment horizontal="center" vertical="center"/>
      <protection locked="0"/>
    </xf>
    <xf numFmtId="0" fontId="13" fillId="2" borderId="0" xfId="1" applyFont="1" applyFill="1" applyAlignment="1" applyProtection="1">
      <protection locked="0"/>
    </xf>
    <xf numFmtId="0" fontId="21" fillId="2" borderId="0" xfId="1" applyFont="1" applyFill="1" applyAlignment="1" applyProtection="1">
      <alignment vertical="distributed"/>
      <protection locked="0"/>
    </xf>
    <xf numFmtId="0" fontId="10" fillId="2" borderId="0" xfId="1" applyFill="1" applyAlignment="1" applyProtection="1">
      <alignment vertical="distributed"/>
      <protection locked="0"/>
    </xf>
    <xf numFmtId="0" fontId="12" fillId="2" borderId="12" xfId="1" applyFont="1" applyFill="1" applyBorder="1" applyProtection="1">
      <alignment vertical="center"/>
      <protection locked="0"/>
    </xf>
    <xf numFmtId="0" fontId="12" fillId="2" borderId="13" xfId="1" applyFont="1" applyFill="1" applyBorder="1" applyProtection="1">
      <alignment vertical="center"/>
      <protection locked="0"/>
    </xf>
    <xf numFmtId="0" fontId="10" fillId="2" borderId="13" xfId="1" applyFill="1" applyBorder="1" applyProtection="1">
      <alignment vertical="center"/>
      <protection locked="0"/>
    </xf>
    <xf numFmtId="0" fontId="10" fillId="2" borderId="13" xfId="1" applyFill="1" applyBorder="1" applyAlignment="1" applyProtection="1">
      <alignment vertical="distributed"/>
      <protection locked="0"/>
    </xf>
    <xf numFmtId="0" fontId="10" fillId="2" borderId="17" xfId="1" applyFill="1" applyBorder="1" applyAlignment="1" applyProtection="1">
      <alignment horizontal="center" vertical="center"/>
      <protection locked="0"/>
    </xf>
    <xf numFmtId="0" fontId="10" fillId="2" borderId="18" xfId="1" applyFill="1" applyBorder="1">
      <alignment vertical="center"/>
    </xf>
    <xf numFmtId="0" fontId="10" fillId="2" borderId="6" xfId="1" applyFill="1" applyBorder="1" applyAlignment="1" applyProtection="1">
      <alignment horizontal="center" vertical="center"/>
      <protection locked="0"/>
    </xf>
    <xf numFmtId="0" fontId="10" fillId="2" borderId="21" xfId="1" applyFill="1" applyBorder="1">
      <alignment vertical="center"/>
    </xf>
    <xf numFmtId="0" fontId="10" fillId="2" borderId="4" xfId="1" applyFill="1" applyBorder="1" applyAlignment="1" applyProtection="1">
      <alignment horizontal="center" vertical="center"/>
      <protection locked="0"/>
    </xf>
    <xf numFmtId="0" fontId="10" fillId="2" borderId="26" xfId="1" applyFill="1" applyBorder="1" applyAlignment="1" applyProtection="1">
      <alignment horizontal="center" vertical="center"/>
      <protection locked="0"/>
    </xf>
    <xf numFmtId="176" fontId="10" fillId="2" borderId="26" xfId="1" applyNumberFormat="1" applyFill="1" applyBorder="1">
      <alignment vertical="center"/>
    </xf>
    <xf numFmtId="176" fontId="10" fillId="2" borderId="26" xfId="1" applyNumberFormat="1" applyFill="1" applyBorder="1" applyAlignment="1"/>
    <xf numFmtId="176" fontId="10" fillId="2" borderId="27" xfId="1" applyNumberFormat="1" applyFill="1" applyBorder="1" applyAlignment="1"/>
    <xf numFmtId="0" fontId="10" fillId="2" borderId="6" xfId="1" applyFill="1" applyBorder="1">
      <alignment vertical="center"/>
    </xf>
    <xf numFmtId="0" fontId="10" fillId="2" borderId="21" xfId="1" applyFill="1" applyBorder="1" applyAlignment="1"/>
    <xf numFmtId="0" fontId="10" fillId="2" borderId="28" xfId="1" applyFill="1" applyBorder="1" applyProtection="1">
      <alignment vertical="center"/>
      <protection locked="0"/>
    </xf>
    <xf numFmtId="0" fontId="10" fillId="2" borderId="27" xfId="1" applyFill="1" applyBorder="1" applyProtection="1">
      <alignment vertical="center"/>
      <protection locked="0"/>
    </xf>
    <xf numFmtId="0" fontId="10" fillId="2" borderId="9" xfId="1" applyFill="1" applyBorder="1" applyProtection="1">
      <alignment vertical="center"/>
      <protection locked="0"/>
    </xf>
    <xf numFmtId="0" fontId="10" fillId="2" borderId="21" xfId="1" applyFill="1" applyBorder="1" applyProtection="1">
      <alignment vertical="center"/>
      <protection locked="0"/>
    </xf>
    <xf numFmtId="0" fontId="10" fillId="2" borderId="3" xfId="1" applyFill="1" applyBorder="1" applyProtection="1">
      <alignment vertical="center"/>
      <protection locked="0"/>
    </xf>
    <xf numFmtId="0" fontId="10" fillId="2" borderId="6" xfId="1" applyFill="1" applyBorder="1" applyProtection="1">
      <alignment vertical="center"/>
      <protection locked="0"/>
    </xf>
    <xf numFmtId="0" fontId="1" fillId="0" borderId="0" xfId="2" applyFont="1">
      <alignment vertical="center"/>
    </xf>
    <xf numFmtId="0" fontId="1" fillId="0" borderId="0" xfId="2" applyFont="1" applyAlignment="1">
      <alignment horizontal="right" vertical="center"/>
    </xf>
    <xf numFmtId="0" fontId="1" fillId="0" borderId="0" xfId="2" applyFont="1" applyAlignment="1">
      <alignment horizontal="center" vertical="center"/>
    </xf>
    <xf numFmtId="0" fontId="23" fillId="0" borderId="0" xfId="2">
      <alignment vertical="center"/>
    </xf>
    <xf numFmtId="0" fontId="20" fillId="0" borderId="0" xfId="2" applyFont="1">
      <alignment vertical="center"/>
    </xf>
    <xf numFmtId="0" fontId="0" fillId="0" borderId="0" xfId="2" applyFont="1">
      <alignment vertical="center"/>
    </xf>
    <xf numFmtId="0" fontId="5" fillId="3" borderId="0" xfId="2" applyFont="1" applyFill="1">
      <alignment vertical="center"/>
    </xf>
    <xf numFmtId="0" fontId="1" fillId="3" borderId="0" xfId="2" applyFont="1" applyFill="1">
      <alignment vertical="center"/>
    </xf>
    <xf numFmtId="0" fontId="1" fillId="0" borderId="0" xfId="2" applyFont="1" applyAlignment="1">
      <alignment horizontal="left" vertical="center"/>
    </xf>
    <xf numFmtId="0" fontId="0" fillId="2" borderId="1" xfId="0" applyFill="1" applyBorder="1" applyAlignment="1" applyProtection="1">
      <alignment horizontal="center" vertical="top"/>
      <protection locked="0"/>
    </xf>
    <xf numFmtId="0" fontId="6" fillId="0" borderId="1" xfId="0" applyFont="1" applyBorder="1">
      <alignment vertical="center"/>
    </xf>
    <xf numFmtId="0" fontId="0" fillId="4" borderId="1" xfId="0" applyFill="1" applyBorder="1" applyAlignment="1">
      <alignment horizontal="center" vertical="center"/>
    </xf>
    <xf numFmtId="0" fontId="15" fillId="0" borderId="0" xfId="1" applyFont="1" applyAlignment="1" applyProtection="1">
      <alignment horizontal="center" vertical="center"/>
      <protection locked="0"/>
    </xf>
    <xf numFmtId="176" fontId="15" fillId="0" borderId="0" xfId="1" applyNumberFormat="1" applyFont="1">
      <alignment vertical="center"/>
    </xf>
    <xf numFmtId="176" fontId="15" fillId="0" borderId="0" xfId="1" applyNumberFormat="1" applyFont="1" applyAlignment="1"/>
    <xf numFmtId="0" fontId="15" fillId="0" borderId="0" xfId="1" applyFont="1">
      <alignment vertical="center"/>
    </xf>
    <xf numFmtId="0" fontId="15" fillId="0" borderId="0" xfId="1" applyFont="1" applyAlignment="1"/>
    <xf numFmtId="0" fontId="0" fillId="3" borderId="1" xfId="0" applyFill="1" applyBorder="1" applyAlignment="1">
      <alignment horizontal="center" vertical="center"/>
    </xf>
    <xf numFmtId="0" fontId="10" fillId="2" borderId="2" xfId="1" applyFill="1" applyBorder="1" applyProtection="1">
      <alignment vertical="center"/>
      <protection locked="0"/>
    </xf>
    <xf numFmtId="0" fontId="10" fillId="2" borderId="11" xfId="1" applyFill="1" applyBorder="1" applyProtection="1">
      <alignment vertical="center"/>
      <protection locked="0"/>
    </xf>
    <xf numFmtId="0" fontId="0" fillId="0" borderId="1" xfId="0" applyBorder="1" applyAlignment="1">
      <alignment horizontal="left" vertical="top"/>
    </xf>
    <xf numFmtId="0" fontId="0" fillId="0" borderId="0" xfId="0" applyAlignment="1">
      <alignment horizontal="center" vertical="center"/>
    </xf>
    <xf numFmtId="0" fontId="0" fillId="0" borderId="0" xfId="0"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top"/>
    </xf>
    <xf numFmtId="0" fontId="9" fillId="0" borderId="0" xfId="0" applyFont="1" applyAlignment="1">
      <alignment horizontal="center" vertical="center"/>
    </xf>
    <xf numFmtId="0" fontId="0" fillId="2" borderId="3" xfId="0" applyFill="1" applyBorder="1" applyAlignment="1" applyProtection="1">
      <alignment horizontal="center" vertical="top"/>
      <protection locked="0"/>
    </xf>
    <xf numFmtId="0" fontId="0" fillId="2" borderId="4" xfId="0" applyFill="1" applyBorder="1" applyAlignment="1" applyProtection="1">
      <alignment horizontal="center" vertical="top"/>
      <protection locked="0"/>
    </xf>
    <xf numFmtId="0" fontId="0" fillId="2" borderId="5" xfId="0" applyFill="1" applyBorder="1" applyAlignment="1" applyProtection="1">
      <alignment horizontal="center" vertical="top"/>
      <protection locked="0"/>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6"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6" fillId="6" borderId="1" xfId="0" applyFont="1" applyFill="1" applyBorder="1" applyAlignment="1">
      <alignment horizontal="center" vertical="center"/>
    </xf>
    <xf numFmtId="0" fontId="1" fillId="0" borderId="1" xfId="2" applyFont="1" applyBorder="1" applyAlignment="1">
      <alignment horizontal="center" vertical="center"/>
    </xf>
    <xf numFmtId="0" fontId="1" fillId="0" borderId="1" xfId="2" applyFont="1" applyBorder="1" applyAlignment="1">
      <alignment horizontal="left" vertical="center"/>
    </xf>
    <xf numFmtId="0" fontId="0" fillId="0" borderId="1" xfId="2" applyFont="1" applyBorder="1" applyAlignment="1">
      <alignment horizontal="center" vertical="center"/>
    </xf>
    <xf numFmtId="0" fontId="0" fillId="0" borderId="35" xfId="2" applyFont="1" applyBorder="1" applyAlignment="1">
      <alignment horizontal="center" vertical="center"/>
    </xf>
    <xf numFmtId="0" fontId="1" fillId="0" borderId="35" xfId="2" applyFont="1" applyBorder="1" applyAlignment="1">
      <alignment horizontal="center" vertical="center"/>
    </xf>
    <xf numFmtId="0" fontId="0" fillId="0" borderId="33" xfId="2" applyFont="1" applyBorder="1" applyAlignment="1">
      <alignment horizontal="center" vertical="center"/>
    </xf>
    <xf numFmtId="0" fontId="1" fillId="0" borderId="33" xfId="2" applyFont="1" applyBorder="1" applyAlignment="1">
      <alignment horizontal="center" vertical="center"/>
    </xf>
    <xf numFmtId="0" fontId="8" fillId="0" borderId="1" xfId="2" applyFont="1" applyBorder="1" applyAlignment="1">
      <alignment horizontal="center" vertical="center"/>
    </xf>
    <xf numFmtId="0" fontId="16" fillId="0" borderId="28" xfId="2" applyFont="1" applyBorder="1" applyAlignment="1">
      <alignment horizontal="center" vertical="center"/>
    </xf>
    <xf numFmtId="0" fontId="16" fillId="0" borderId="26" xfId="2" applyFont="1" applyBorder="1" applyAlignment="1">
      <alignment horizontal="center" vertical="center"/>
    </xf>
    <xf numFmtId="0" fontId="16" fillId="0" borderId="25" xfId="2" applyFont="1" applyBorder="1" applyAlignment="1">
      <alignment horizontal="center" vertical="center"/>
    </xf>
    <xf numFmtId="0" fontId="16" fillId="0" borderId="36" xfId="2" applyFont="1" applyBorder="1" applyAlignment="1">
      <alignment horizontal="center" vertical="center"/>
    </xf>
    <xf numFmtId="0" fontId="16" fillId="0" borderId="37" xfId="2" applyFont="1" applyBorder="1" applyAlignment="1">
      <alignment horizontal="center" vertical="center"/>
    </xf>
    <xf numFmtId="0" fontId="16" fillId="0" borderId="38" xfId="2" applyFont="1" applyBorder="1" applyAlignment="1">
      <alignment horizontal="center" vertical="center"/>
    </xf>
    <xf numFmtId="0" fontId="28" fillId="0" borderId="2" xfId="2" applyFont="1" applyBorder="1" applyAlignment="1">
      <alignment horizontal="center" vertical="center"/>
    </xf>
    <xf numFmtId="0" fontId="28" fillId="0" borderId="0" xfId="2" applyFont="1" applyAlignment="1">
      <alignment horizontal="center" vertical="center"/>
    </xf>
    <xf numFmtId="0" fontId="28" fillId="0" borderId="7" xfId="2" applyFont="1" applyBorder="1" applyAlignment="1">
      <alignment horizontal="center" vertical="center"/>
    </xf>
    <xf numFmtId="0" fontId="28" fillId="0" borderId="9" xfId="2" applyFont="1" applyBorder="1" applyAlignment="1">
      <alignment horizontal="center" vertical="center"/>
    </xf>
    <xf numFmtId="0" fontId="28" fillId="0" borderId="6" xfId="2" applyFont="1" applyBorder="1" applyAlignment="1">
      <alignment horizontal="center" vertical="center"/>
    </xf>
    <xf numFmtId="0" fontId="28" fillId="0" borderId="20" xfId="2" applyFont="1" applyBorder="1" applyAlignment="1">
      <alignment horizontal="center" vertical="center"/>
    </xf>
    <xf numFmtId="0" fontId="1" fillId="5" borderId="1" xfId="2" applyFont="1" applyFill="1" applyBorder="1" applyAlignment="1">
      <alignment horizontal="center" vertical="center"/>
    </xf>
    <xf numFmtId="0" fontId="1" fillId="5" borderId="1" xfId="2" applyFont="1" applyFill="1" applyBorder="1" applyAlignment="1">
      <alignment horizontal="left" vertical="center"/>
    </xf>
    <xf numFmtId="0" fontId="0" fillId="5" borderId="1" xfId="2" applyFont="1" applyFill="1" applyBorder="1" applyAlignment="1">
      <alignment horizontal="center" vertical="center"/>
    </xf>
    <xf numFmtId="0" fontId="0" fillId="5" borderId="35" xfId="2" applyFont="1" applyFill="1" applyBorder="1" applyAlignment="1">
      <alignment horizontal="center" vertical="center"/>
    </xf>
    <xf numFmtId="0" fontId="1" fillId="5" borderId="35" xfId="2" applyFont="1" applyFill="1" applyBorder="1" applyAlignment="1">
      <alignment horizontal="center" vertical="center"/>
    </xf>
    <xf numFmtId="0" fontId="0" fillId="5" borderId="33" xfId="2" applyFont="1" applyFill="1" applyBorder="1" applyAlignment="1">
      <alignment horizontal="center" vertical="center"/>
    </xf>
    <xf numFmtId="0" fontId="1" fillId="5" borderId="33" xfId="2" applyFont="1" applyFill="1" applyBorder="1" applyAlignment="1">
      <alignment horizontal="center" vertical="center"/>
    </xf>
    <xf numFmtId="0" fontId="8" fillId="5" borderId="1" xfId="2" applyFont="1" applyFill="1" applyBorder="1" applyAlignment="1">
      <alignment horizontal="center" vertical="center"/>
    </xf>
    <xf numFmtId="0" fontId="7" fillId="5" borderId="28" xfId="2" applyFont="1" applyFill="1" applyBorder="1" applyAlignment="1">
      <alignment horizontal="center" vertical="center"/>
    </xf>
    <xf numFmtId="0" fontId="7" fillId="5" borderId="26" xfId="2" applyFont="1" applyFill="1" applyBorder="1" applyAlignment="1">
      <alignment horizontal="center" vertical="center"/>
    </xf>
    <xf numFmtId="0" fontId="7" fillId="5" borderId="25" xfId="2" applyFont="1" applyFill="1" applyBorder="1" applyAlignment="1">
      <alignment horizontal="center" vertical="center"/>
    </xf>
    <xf numFmtId="0" fontId="7" fillId="5" borderId="36" xfId="2" applyFont="1" applyFill="1" applyBorder="1" applyAlignment="1">
      <alignment horizontal="center" vertical="center"/>
    </xf>
    <xf numFmtId="0" fontId="7" fillId="5" borderId="37" xfId="2" applyFont="1" applyFill="1" applyBorder="1" applyAlignment="1">
      <alignment horizontal="center" vertical="center"/>
    </xf>
    <xf numFmtId="0" fontId="7" fillId="5" borderId="38" xfId="2" applyFont="1" applyFill="1" applyBorder="1" applyAlignment="1">
      <alignment horizontal="center" vertical="center"/>
    </xf>
    <xf numFmtId="0" fontId="28" fillId="5" borderId="2" xfId="2" applyFont="1" applyFill="1" applyBorder="1" applyAlignment="1">
      <alignment horizontal="center" vertical="center"/>
    </xf>
    <xf numFmtId="0" fontId="28" fillId="5" borderId="0" xfId="2" applyFont="1" applyFill="1" applyAlignment="1">
      <alignment horizontal="center" vertical="center"/>
    </xf>
    <xf numFmtId="0" fontId="28" fillId="5" borderId="7" xfId="2" applyFont="1" applyFill="1" applyBorder="1" applyAlignment="1">
      <alignment horizontal="center" vertical="center"/>
    </xf>
    <xf numFmtId="0" fontId="28" fillId="5" borderId="9" xfId="2" applyFont="1" applyFill="1" applyBorder="1" applyAlignment="1">
      <alignment horizontal="center" vertical="center"/>
    </xf>
    <xf numFmtId="0" fontId="28" fillId="5" borderId="6" xfId="2" applyFont="1" applyFill="1" applyBorder="1" applyAlignment="1">
      <alignment horizontal="center" vertical="center"/>
    </xf>
    <xf numFmtId="0" fontId="28" fillId="5" borderId="20" xfId="2" applyFont="1" applyFill="1" applyBorder="1" applyAlignment="1">
      <alignment horizontal="center" vertical="center"/>
    </xf>
    <xf numFmtId="0" fontId="1" fillId="0" borderId="3" xfId="2" applyFont="1" applyBorder="1" applyAlignment="1">
      <alignment horizontal="center" vertical="center"/>
    </xf>
    <xf numFmtId="0" fontId="1" fillId="0" borderId="4" xfId="2" applyFont="1" applyBorder="1" applyAlignment="1">
      <alignment horizontal="center" vertical="center"/>
    </xf>
    <xf numFmtId="0" fontId="1" fillId="0" borderId="5" xfId="2" applyFont="1" applyBorder="1" applyAlignment="1">
      <alignment horizontal="center" vertical="center"/>
    </xf>
    <xf numFmtId="0" fontId="0" fillId="0" borderId="0" xfId="2" applyFont="1" applyAlignment="1">
      <alignment horizontal="center" vertical="center"/>
    </xf>
    <xf numFmtId="0" fontId="23" fillId="0" borderId="0" xfId="2" applyAlignment="1">
      <alignment horizontal="center" vertical="center"/>
    </xf>
    <xf numFmtId="0" fontId="0" fillId="0" borderId="28" xfId="2" applyFont="1" applyBorder="1" applyAlignment="1">
      <alignment horizontal="center" vertical="center"/>
    </xf>
    <xf numFmtId="0" fontId="0" fillId="0" borderId="26" xfId="2" applyFont="1" applyBorder="1" applyAlignment="1">
      <alignment horizontal="center" vertical="center"/>
    </xf>
    <xf numFmtId="0" fontId="0" fillId="0" borderId="25" xfId="2" applyFont="1" applyBorder="1" applyAlignment="1">
      <alignment horizontal="center" vertical="center"/>
    </xf>
    <xf numFmtId="0" fontId="0" fillId="0" borderId="9" xfId="2" applyFont="1" applyBorder="1" applyAlignment="1">
      <alignment horizontal="center" vertical="center"/>
    </xf>
    <xf numFmtId="0" fontId="0" fillId="0" borderId="6" xfId="2" applyFont="1" applyBorder="1" applyAlignment="1">
      <alignment horizontal="center" vertical="center"/>
    </xf>
    <xf numFmtId="0" fontId="0" fillId="0" borderId="20" xfId="2" applyFont="1" applyBorder="1" applyAlignment="1">
      <alignment horizontal="center" vertical="center"/>
    </xf>
    <xf numFmtId="0" fontId="26" fillId="0" borderId="28" xfId="2" applyFont="1" applyBorder="1" applyAlignment="1">
      <alignment horizontal="center" vertical="center"/>
    </xf>
    <xf numFmtId="0" fontId="23" fillId="0" borderId="26" xfId="2" applyBorder="1" applyAlignment="1">
      <alignment horizontal="center" vertical="center"/>
    </xf>
    <xf numFmtId="0" fontId="23" fillId="0" borderId="25" xfId="2" applyBorder="1" applyAlignment="1">
      <alignment horizontal="center" vertical="center"/>
    </xf>
    <xf numFmtId="0" fontId="23" fillId="0" borderId="9" xfId="2" applyBorder="1" applyAlignment="1">
      <alignment horizontal="center" vertical="center"/>
    </xf>
    <xf numFmtId="0" fontId="23" fillId="0" borderId="6" xfId="2" applyBorder="1" applyAlignment="1">
      <alignment horizontal="center" vertical="center"/>
    </xf>
    <xf numFmtId="0" fontId="23" fillId="0" borderId="20" xfId="2" applyBorder="1" applyAlignment="1">
      <alignment horizontal="center" vertical="center"/>
    </xf>
    <xf numFmtId="0" fontId="23" fillId="0" borderId="28" xfId="2" applyBorder="1" applyAlignment="1">
      <alignment horizontal="center" vertical="center"/>
    </xf>
    <xf numFmtId="0" fontId="27" fillId="0" borderId="28" xfId="2" applyFont="1" applyBorder="1" applyAlignment="1">
      <alignment horizontal="center" vertical="center"/>
    </xf>
    <xf numFmtId="0" fontId="27" fillId="0" borderId="25" xfId="2" applyFont="1" applyBorder="1" applyAlignment="1">
      <alignment horizontal="center" vertical="center"/>
    </xf>
    <xf numFmtId="0" fontId="27" fillId="0" borderId="9" xfId="2" applyFont="1" applyBorder="1" applyAlignment="1">
      <alignment horizontal="center" vertical="center"/>
    </xf>
    <xf numFmtId="0" fontId="27" fillId="0" borderId="20" xfId="2" applyFont="1" applyBorder="1" applyAlignment="1">
      <alignment horizontal="center" vertical="center"/>
    </xf>
    <xf numFmtId="0" fontId="1" fillId="0" borderId="0" xfId="2" applyFont="1" applyAlignment="1">
      <alignment horizontal="center" vertical="center"/>
    </xf>
    <xf numFmtId="0" fontId="17" fillId="0" borderId="0" xfId="2" applyFont="1" applyAlignment="1">
      <alignment horizontal="center" vertical="center"/>
    </xf>
    <xf numFmtId="0" fontId="24" fillId="0" borderId="0" xfId="2" applyFont="1" applyAlignment="1">
      <alignment horizontal="center" vertical="center"/>
    </xf>
    <xf numFmtId="0" fontId="0" fillId="0" borderId="3" xfId="2" applyFont="1" applyBorder="1" applyAlignment="1">
      <alignment horizontal="center" vertical="center"/>
    </xf>
    <xf numFmtId="0" fontId="0" fillId="0" borderId="4" xfId="2" applyFont="1" applyBorder="1" applyAlignment="1">
      <alignment horizontal="center" vertical="center"/>
    </xf>
    <xf numFmtId="0" fontId="0" fillId="0" borderId="5" xfId="2" applyFont="1" applyBorder="1" applyAlignment="1">
      <alignment horizontal="center" vertical="center"/>
    </xf>
    <xf numFmtId="0" fontId="14" fillId="2" borderId="24" xfId="1" applyFont="1" applyFill="1" applyBorder="1" applyAlignment="1" applyProtection="1">
      <alignment horizontal="center" vertical="center"/>
      <protection locked="0"/>
    </xf>
    <xf numFmtId="0" fontId="14" fillId="2" borderId="26" xfId="1" applyFont="1" applyFill="1" applyBorder="1" applyAlignment="1" applyProtection="1">
      <alignment horizontal="center" vertical="center"/>
      <protection locked="0"/>
    </xf>
    <xf numFmtId="0" fontId="14" fillId="2" borderId="0" xfId="1" applyFont="1" applyFill="1" applyAlignment="1" applyProtection="1">
      <alignment horizontal="center" vertical="center"/>
      <protection locked="0"/>
    </xf>
    <xf numFmtId="0" fontId="14" fillId="2" borderId="11"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4" fillId="2" borderId="30" xfId="1" applyFont="1" applyFill="1" applyBorder="1" applyAlignment="1" applyProtection="1">
      <alignment horizontal="center" vertical="center"/>
      <protection locked="0"/>
    </xf>
    <xf numFmtId="0" fontId="14" fillId="2" borderId="31" xfId="1" applyFont="1" applyFill="1" applyBorder="1" applyAlignment="1" applyProtection="1">
      <alignment horizontal="center" vertical="center"/>
      <protection locked="0"/>
    </xf>
    <xf numFmtId="0" fontId="14" fillId="2" borderId="27" xfId="1" applyFont="1" applyFill="1" applyBorder="1" applyAlignment="1" applyProtection="1">
      <alignment horizontal="center" vertical="center"/>
      <protection locked="0"/>
    </xf>
    <xf numFmtId="0" fontId="13" fillId="2" borderId="22" xfId="1" applyFont="1" applyFill="1" applyBorder="1" applyAlignment="1" applyProtection="1">
      <alignment horizontal="center" vertical="distributed"/>
      <protection locked="0"/>
    </xf>
    <xf numFmtId="0" fontId="13" fillId="2" borderId="5" xfId="1" applyFont="1" applyFill="1" applyBorder="1" applyAlignment="1" applyProtection="1">
      <alignment horizontal="center" vertical="distributed"/>
      <protection locked="0"/>
    </xf>
    <xf numFmtId="0" fontId="13" fillId="2" borderId="4" xfId="1" applyFont="1" applyFill="1" applyBorder="1" applyAlignment="1">
      <alignment vertical="center" shrinkToFit="1"/>
    </xf>
    <xf numFmtId="0" fontId="0" fillId="0" borderId="4" xfId="0" applyBorder="1" applyAlignment="1">
      <alignment vertical="center" shrinkToFit="1"/>
    </xf>
    <xf numFmtId="0" fontId="0" fillId="0" borderId="23" xfId="0" applyBorder="1" applyAlignment="1">
      <alignment vertical="center" shrinkToFit="1"/>
    </xf>
    <xf numFmtId="0" fontId="21" fillId="2" borderId="24" xfId="1" applyFont="1" applyFill="1" applyBorder="1" applyAlignment="1" applyProtection="1">
      <alignment horizontal="center" vertical="distributed"/>
      <protection locked="0"/>
    </xf>
    <xf numFmtId="0" fontId="21" fillId="2" borderId="25" xfId="1" applyFont="1" applyFill="1" applyBorder="1" applyAlignment="1" applyProtection="1">
      <alignment horizontal="center" vertical="distributed"/>
      <protection locked="0"/>
    </xf>
    <xf numFmtId="0" fontId="21" fillId="2" borderId="10" xfId="1" applyFont="1" applyFill="1" applyBorder="1" applyAlignment="1" applyProtection="1">
      <alignment horizontal="center" vertical="distributed"/>
      <protection locked="0"/>
    </xf>
    <xf numFmtId="0" fontId="21" fillId="2" borderId="7" xfId="1" applyFont="1" applyFill="1" applyBorder="1" applyAlignment="1" applyProtection="1">
      <alignment horizontal="center" vertical="distributed"/>
      <protection locked="0"/>
    </xf>
    <xf numFmtId="0" fontId="21" fillId="2" borderId="19" xfId="1" applyFont="1" applyFill="1" applyBorder="1" applyAlignment="1" applyProtection="1">
      <alignment horizontal="center" vertical="distributed"/>
      <protection locked="0"/>
    </xf>
    <xf numFmtId="0" fontId="21" fillId="2" borderId="20" xfId="1" applyFont="1" applyFill="1" applyBorder="1" applyAlignment="1" applyProtection="1">
      <alignment horizontal="center" vertical="distributed"/>
      <protection locked="0"/>
    </xf>
    <xf numFmtId="0" fontId="22" fillId="2" borderId="26" xfId="1" applyFont="1" applyFill="1" applyBorder="1" applyAlignment="1">
      <alignment horizontal="left" vertical="center" shrinkToFit="1"/>
    </xf>
    <xf numFmtId="0" fontId="8" fillId="0" borderId="26" xfId="0" applyFont="1" applyBorder="1" applyAlignment="1">
      <alignment horizontal="left" vertical="center" shrinkToFit="1"/>
    </xf>
    <xf numFmtId="0" fontId="8" fillId="0" borderId="34" xfId="0" applyFont="1" applyBorder="1" applyAlignment="1">
      <alignment horizontal="left" vertical="center" shrinkToFit="1"/>
    </xf>
    <xf numFmtId="0" fontId="22" fillId="2" borderId="26" xfId="1" applyFont="1" applyFill="1" applyBorder="1" applyAlignment="1" applyProtection="1">
      <alignment vertical="center" shrinkToFit="1"/>
      <protection locked="0"/>
    </xf>
    <xf numFmtId="0" fontId="8" fillId="0" borderId="26" xfId="0" applyFont="1" applyBorder="1" applyAlignment="1">
      <alignment vertical="center" shrinkToFit="1"/>
    </xf>
    <xf numFmtId="0" fontId="8" fillId="0" borderId="6" xfId="0" applyFont="1" applyBorder="1" applyAlignment="1">
      <alignment vertical="center" shrinkToFit="1"/>
    </xf>
    <xf numFmtId="0" fontId="29" fillId="2" borderId="0" xfId="1" applyFont="1" applyFill="1" applyAlignment="1" applyProtection="1">
      <alignment horizontal="center"/>
      <protection locked="0"/>
    </xf>
    <xf numFmtId="0" fontId="29" fillId="2" borderId="11" xfId="1" applyFont="1" applyFill="1" applyBorder="1" applyAlignment="1" applyProtection="1">
      <alignment horizontal="center"/>
      <protection locked="0"/>
    </xf>
    <xf numFmtId="0" fontId="29" fillId="2" borderId="6" xfId="1" applyFont="1" applyFill="1" applyBorder="1" applyAlignment="1" applyProtection="1">
      <alignment horizontal="center"/>
      <protection locked="0"/>
    </xf>
    <xf numFmtId="0" fontId="29" fillId="2" borderId="21" xfId="1" applyFont="1" applyFill="1" applyBorder="1" applyAlignment="1" applyProtection="1">
      <alignment horizontal="center"/>
      <protection locked="0"/>
    </xf>
    <xf numFmtId="0" fontId="21" fillId="2" borderId="15" xfId="1" applyFont="1" applyFill="1" applyBorder="1" applyAlignment="1" applyProtection="1">
      <alignment horizontal="center" vertical="distributed"/>
      <protection locked="0"/>
    </xf>
    <xf numFmtId="0" fontId="21" fillId="2" borderId="16" xfId="1" applyFont="1" applyFill="1" applyBorder="1" applyAlignment="1" applyProtection="1">
      <alignment horizontal="center" vertical="distributed"/>
      <protection locked="0"/>
    </xf>
    <xf numFmtId="0" fontId="22" fillId="2" borderId="17" xfId="1" applyFont="1" applyFill="1" applyBorder="1" applyAlignment="1">
      <alignment horizontal="center" vertical="center" shrinkToFit="1"/>
    </xf>
    <xf numFmtId="0" fontId="8" fillId="0" borderId="17" xfId="0" applyFont="1" applyBorder="1" applyAlignment="1">
      <alignment horizontal="center" vertical="center" shrinkToFit="1"/>
    </xf>
    <xf numFmtId="0" fontId="8" fillId="0" borderId="6" xfId="0" applyFont="1" applyBorder="1" applyAlignment="1">
      <alignment horizontal="center" vertical="center" shrinkToFit="1"/>
    </xf>
    <xf numFmtId="0" fontId="10" fillId="2" borderId="2" xfId="1" applyFill="1" applyBorder="1" applyAlignment="1" applyProtection="1">
      <alignment horizontal="center" vertical="center"/>
      <protection locked="0"/>
    </xf>
    <xf numFmtId="0" fontId="10" fillId="2" borderId="0" xfId="1" applyFill="1" applyAlignment="1" applyProtection="1">
      <alignment horizontal="center" vertical="center"/>
      <protection locked="0"/>
    </xf>
    <xf numFmtId="0" fontId="10" fillId="2" borderId="11" xfId="1" applyFill="1" applyBorder="1" applyAlignment="1" applyProtection="1">
      <alignment horizontal="center" vertical="center"/>
      <protection locked="0"/>
    </xf>
    <xf numFmtId="0" fontId="13" fillId="2" borderId="26" xfId="1" applyFont="1" applyFill="1" applyBorder="1" applyAlignment="1" applyProtection="1">
      <alignment horizontal="center"/>
      <protection locked="0"/>
    </xf>
    <xf numFmtId="0" fontId="13" fillId="2" borderId="27" xfId="1" applyFont="1" applyFill="1" applyBorder="1" applyAlignment="1" applyProtection="1">
      <alignment horizontal="center"/>
      <protection locked="0"/>
    </xf>
    <xf numFmtId="0" fontId="13" fillId="2" borderId="0" xfId="1" applyFont="1" applyFill="1" applyAlignment="1" applyProtection="1">
      <alignment horizontal="center"/>
      <protection locked="0"/>
    </xf>
    <xf numFmtId="0" fontId="13" fillId="2" borderId="11" xfId="1" applyFont="1" applyFill="1" applyBorder="1" applyAlignment="1" applyProtection="1">
      <alignment horizontal="center"/>
      <protection locked="0"/>
    </xf>
    <xf numFmtId="0" fontId="29" fillId="2" borderId="13" xfId="1" applyFont="1" applyFill="1" applyBorder="1" applyAlignment="1" applyProtection="1">
      <alignment horizontal="center"/>
      <protection locked="0"/>
    </xf>
    <xf numFmtId="0" fontId="29" fillId="2" borderId="14" xfId="1" applyFont="1" applyFill="1" applyBorder="1" applyAlignment="1" applyProtection="1">
      <alignment horizontal="center"/>
      <protection locked="0"/>
    </xf>
    <xf numFmtId="0" fontId="22" fillId="2" borderId="0" xfId="1" applyFont="1" applyFill="1" applyAlignment="1" applyProtection="1">
      <alignment vertical="center" shrinkToFit="1"/>
      <protection locked="0"/>
    </xf>
    <xf numFmtId="0" fontId="8" fillId="0" borderId="0" xfId="0" applyFont="1" applyAlignment="1">
      <alignment vertical="center" shrinkToFit="1"/>
    </xf>
    <xf numFmtId="0" fontId="13" fillId="2" borderId="4" xfId="1" applyFont="1" applyFill="1" applyBorder="1" applyAlignment="1">
      <alignment horizontal="left" vertical="center" shrinkToFit="1"/>
    </xf>
    <xf numFmtId="0" fontId="0" fillId="0" borderId="4" xfId="0" applyBorder="1" applyAlignment="1">
      <alignment horizontal="left" vertical="center" shrinkToFit="1"/>
    </xf>
    <xf numFmtId="0" fontId="0" fillId="0" borderId="23" xfId="0" applyBorder="1" applyAlignment="1">
      <alignment horizontal="left" vertical="center" shrinkToFit="1"/>
    </xf>
    <xf numFmtId="0" fontId="15" fillId="0" borderId="0" xfId="1" applyFont="1" applyAlignment="1" applyProtection="1">
      <alignment horizontal="center" vertical="center"/>
      <protection locked="0"/>
    </xf>
    <xf numFmtId="0" fontId="15" fillId="0" borderId="0" xfId="1" applyFont="1" applyAlignment="1">
      <alignment horizontal="center" vertical="center"/>
    </xf>
    <xf numFmtId="0" fontId="15" fillId="0" borderId="0" xfId="1" applyFont="1" applyAlignment="1" applyProtection="1">
      <alignment horizontal="distributed" vertical="center"/>
      <protection locked="0"/>
    </xf>
    <xf numFmtId="0" fontId="17" fillId="0" borderId="0" xfId="1" applyFont="1" applyAlignment="1" applyProtection="1">
      <alignment horizontal="center"/>
      <protection locked="0"/>
    </xf>
    <xf numFmtId="0" fontId="15" fillId="0" borderId="0" xfId="1" applyFont="1" applyAlignment="1" applyProtection="1">
      <alignment horizontal="center"/>
      <protection locked="0"/>
    </xf>
    <xf numFmtId="0" fontId="15" fillId="0" borderId="0" xfId="1" applyFont="1" applyAlignment="1" applyProtection="1">
      <alignment horizontal="distributed" vertical="distributed"/>
      <protection locked="0"/>
    </xf>
    <xf numFmtId="176" fontId="15" fillId="0" borderId="0" xfId="1" applyNumberFormat="1" applyFont="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32"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textRotation="255"/>
    </xf>
    <xf numFmtId="0" fontId="0" fillId="0" borderId="8" xfId="0" applyBorder="1" applyAlignment="1">
      <alignment horizontal="center" vertical="center" textRotation="255"/>
    </xf>
    <xf numFmtId="0" fontId="0" fillId="0" borderId="33" xfId="0" applyBorder="1" applyAlignment="1">
      <alignment horizontal="center" vertical="center" textRotation="255"/>
    </xf>
    <xf numFmtId="0" fontId="0" fillId="0" borderId="1" xfId="0" applyBorder="1" applyAlignment="1">
      <alignment horizontal="center" vertical="center" wrapText="1"/>
    </xf>
  </cellXfs>
  <cellStyles count="3">
    <cellStyle name="標準" xfId="0" builtinId="0"/>
    <cellStyle name="標準 2" xfId="1" xr:uid="{00000000-0005-0000-0000-000001000000}"/>
    <cellStyle name="標準 5 2" xfId="2" xr:uid="{00000000-0005-0000-0000-000002000000}"/>
  </cellStyles>
  <dxfs count="1">
    <dxf>
      <fill>
        <patternFill>
          <bgColor rgb="FF00B0F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340178</xdr:colOff>
      <xdr:row>1</xdr:row>
      <xdr:rowOff>158751</xdr:rowOff>
    </xdr:from>
    <xdr:to>
      <xdr:col>13</xdr:col>
      <xdr:colOff>150812</xdr:colOff>
      <xdr:row>13</xdr:row>
      <xdr:rowOff>62067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51321" y="403680"/>
          <a:ext cx="3266848" cy="1835530"/>
        </a:xfrm>
        <a:prstGeom prst="rect">
          <a:avLst/>
        </a:prstGeom>
        <a:solidFill>
          <a:srgbClr val="AAF6E6"/>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学校教員の皆様へ</a:t>
          </a:r>
          <a:r>
            <a:rPr kumimoji="1" lang="en-US" altLang="ja-JP" sz="1100">
              <a:latin typeface="游ゴシック" panose="020B0400000000000000" pitchFamily="50" charset="-128"/>
              <a:ea typeface="游ゴシック" panose="020B0400000000000000" pitchFamily="50" charset="-128"/>
            </a:rPr>
            <a:t>】</a:t>
          </a:r>
        </a:p>
        <a:p>
          <a:pPr algn="ctr"/>
          <a:r>
            <a:rPr kumimoji="1" lang="ja-JP" altLang="en-US" sz="1100">
              <a:latin typeface="游ゴシック" panose="020B0400000000000000" pitchFamily="50" charset="-128"/>
              <a:ea typeface="游ゴシック" panose="020B0400000000000000" pitchFamily="50" charset="-128"/>
            </a:rPr>
            <a:t>マニュアルを参考に</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必要事項をご記入ください。</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oneCellAnchor>
    <xdr:from>
      <xdr:col>4</xdr:col>
      <xdr:colOff>0</xdr:colOff>
      <xdr:row>19</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04891" y="398231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384628</xdr:colOff>
      <xdr:row>2</xdr:row>
      <xdr:rowOff>82551</xdr:rowOff>
    </xdr:from>
    <xdr:to>
      <xdr:col>7</xdr:col>
      <xdr:colOff>546100</xdr:colOff>
      <xdr:row>13</xdr:row>
      <xdr:rowOff>157317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37728" y="482601"/>
          <a:ext cx="3463472" cy="2329016"/>
        </a:xfrm>
        <a:prstGeom prst="rect">
          <a:avLst/>
        </a:prstGeom>
        <a:solidFill>
          <a:srgbClr val="AAF6E6"/>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学校教員の皆様へ</a:t>
          </a:r>
          <a:r>
            <a:rPr kumimoji="1" lang="en-US" altLang="ja-JP" sz="1100">
              <a:latin typeface="游ゴシック" panose="020B0400000000000000" pitchFamily="50" charset="-128"/>
              <a:ea typeface="游ゴシック" panose="020B0400000000000000" pitchFamily="50" charset="-128"/>
            </a:rPr>
            <a:t>】</a:t>
          </a:r>
        </a:p>
        <a:p>
          <a:pPr algn="ctr"/>
          <a:r>
            <a:rPr kumimoji="1" lang="ja-JP" altLang="en-US" sz="1100">
              <a:latin typeface="游ゴシック" panose="020B0400000000000000" pitchFamily="50" charset="-128"/>
              <a:ea typeface="游ゴシック" panose="020B0400000000000000" pitchFamily="50" charset="-128"/>
            </a:rPr>
            <a:t>マニュアルを参考に</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必要事項をご記入ください。</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30</xdr:row>
          <xdr:rowOff>228600</xdr:rowOff>
        </xdr:from>
        <xdr:to>
          <xdr:col>1</xdr:col>
          <xdr:colOff>219075</xdr:colOff>
          <xdr:row>31</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0</xdr:rowOff>
        </xdr:from>
        <xdr:to>
          <xdr:col>1</xdr:col>
          <xdr:colOff>361950</xdr:colOff>
          <xdr:row>33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1</xdr:col>
          <xdr:colOff>361950</xdr:colOff>
          <xdr:row>34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0</xdr:rowOff>
        </xdr:from>
        <xdr:to>
          <xdr:col>1</xdr:col>
          <xdr:colOff>361950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1</xdr:col>
          <xdr:colOff>361950</xdr:colOff>
          <xdr:row>36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1</xdr:col>
          <xdr:colOff>219075</xdr:colOff>
          <xdr:row>31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196851</xdr:colOff>
      <xdr:row>0</xdr:row>
      <xdr:rowOff>51857</xdr:rowOff>
    </xdr:from>
    <xdr:to>
      <xdr:col>42</xdr:col>
      <xdr:colOff>52917</xdr:colOff>
      <xdr:row>8</xdr:row>
      <xdr:rowOff>102658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64401" y="51857"/>
          <a:ext cx="3427941" cy="1727201"/>
        </a:xfrm>
        <a:prstGeom prst="rect">
          <a:avLst/>
        </a:prstGeom>
        <a:solidFill>
          <a:srgbClr val="AAF6E6"/>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eaLnBrk="1" latinLnBrk="0" hangingPunct="1"/>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学校教員の皆</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さま</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へ</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p>
        <a:p>
          <a:pPr algn="ctr" rtl="0" eaLnBrk="1" latinLnBrk="0" hangingPunct="1"/>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必要事項をご記入の上、シートを印刷し</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algn="ctr" rtl="0" eaLnBrk="1" latinLnBrk="0" hangingPunct="1"/>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作品に同封してご提出ください。</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algn="ctr" rtl="0" eaLnBrk="1" latinLnBrk="0" hangingPunct="1"/>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algn="ctr" rtl="0" eaLnBrk="1" latinLnBrk="0" hangingPunct="1"/>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外字がない場合は提出不要です。</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xdr:oneCellAnchor>
    <xdr:from>
      <xdr:col>0</xdr:col>
      <xdr:colOff>0</xdr:colOff>
      <xdr:row>2</xdr:row>
      <xdr:rowOff>92363</xdr:rowOff>
    </xdr:from>
    <xdr:ext cx="6082393" cy="323273"/>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444788"/>
          <a:ext cx="6082393" cy="323273"/>
        </a:xfrm>
        <a:prstGeom prst="rect">
          <a:avLst/>
        </a:prstGeom>
        <a:noFill/>
        <a:ln>
          <a:noFill/>
        </a:ln>
      </xdr:spPr>
      <xdr:txBody>
        <a:bodyPr wrap="square" lIns="180000" tIns="45720" rIns="180000" bIns="45720" anchor="t">
          <a:spAutoFit/>
        </a:bodyPr>
        <a:lstStyle/>
        <a:p>
          <a:pPr lvl="1" algn="l"/>
          <a:r>
            <a:rPr lang="ja-JP" altLang="en-US"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ＪＡ共済 小・中学生 書道・交通安全ポスターコンクール</a:t>
          </a:r>
          <a:r>
            <a:rPr lang="ja-JP" altLang="en-US" sz="1400" b="0" cap="none" spc="0" baseline="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 外字報告書</a:t>
          </a:r>
          <a:endParaRPr lang="en-US" altLang="ja-JP" sz="1400" b="0"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xdr:txBody>
    </xdr:sp>
    <xdr:clientData/>
  </xdr:oneCellAnchor>
  <xdr:twoCellAnchor editAs="oneCell">
    <xdr:from>
      <xdr:col>15</xdr:col>
      <xdr:colOff>310334</xdr:colOff>
      <xdr:row>22</xdr:row>
      <xdr:rowOff>39552</xdr:rowOff>
    </xdr:from>
    <xdr:to>
      <xdr:col>20</xdr:col>
      <xdr:colOff>26551</xdr:colOff>
      <xdr:row>23</xdr:row>
      <xdr:rowOff>210386</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8409" y="4602027"/>
          <a:ext cx="1059242" cy="408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21165</xdr:colOff>
      <xdr:row>2</xdr:row>
      <xdr:rowOff>193674</xdr:rowOff>
    </xdr:from>
    <xdr:to>
      <xdr:col>12</xdr:col>
      <xdr:colOff>554565</xdr:colOff>
      <xdr:row>5</xdr:row>
      <xdr:rowOff>133350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165" y="593724"/>
          <a:ext cx="7315200" cy="539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交通安全ポスターコンクールへのご応募誠にありがとうございます。</a:t>
          </a:r>
          <a:endParaRPr kumimoji="1" lang="en-US" altLang="ja-JP" sz="1000">
            <a:latin typeface="+mn-ea"/>
            <a:ea typeface="+mn-ea"/>
          </a:endParaRPr>
        </a:p>
        <a:p>
          <a:r>
            <a:rPr kumimoji="1" lang="ja-JP" altLang="en-US" sz="1000">
              <a:latin typeface="+mn-ea"/>
              <a:ea typeface="+mn-ea"/>
            </a:rPr>
            <a:t>ご応募いただく際の参考情報を下記にまとめましたのでご確認ください。</a:t>
          </a:r>
          <a:endParaRPr kumimoji="1" lang="en-US" altLang="ja-JP" sz="1000">
            <a:latin typeface="+mn-ea"/>
            <a:ea typeface="+mn-ea"/>
          </a:endParaRPr>
        </a:p>
      </xdr:txBody>
    </xdr:sp>
    <xdr:clientData/>
  </xdr:twoCellAnchor>
  <xdr:twoCellAnchor>
    <xdr:from>
      <xdr:col>1</xdr:col>
      <xdr:colOff>0</xdr:colOff>
      <xdr:row>6</xdr:row>
      <xdr:rowOff>120635</xdr:rowOff>
    </xdr:from>
    <xdr:to>
      <xdr:col>11</xdr:col>
      <xdr:colOff>483191</xdr:colOff>
      <xdr:row>14</xdr:row>
      <xdr:rowOff>160500</xdr:rowOff>
    </xdr:to>
    <xdr:sp macro="" textlink="">
      <xdr:nvSpPr>
        <xdr:cNvPr id="5" name="Rectangle 9">
          <a:extLst>
            <a:ext uri="{FF2B5EF4-FFF2-40B4-BE49-F238E27FC236}">
              <a16:creationId xmlns:a16="http://schemas.microsoft.com/office/drawing/2014/main" id="{00000000-0008-0000-0400-000005000000}"/>
            </a:ext>
          </a:extLst>
        </xdr:cNvPr>
        <xdr:cNvSpPr>
          <a:spLocks noChangeArrowheads="1"/>
        </xdr:cNvSpPr>
      </xdr:nvSpPr>
      <xdr:spPr bwMode="auto">
        <a:xfrm>
          <a:off x="142875" y="1320785"/>
          <a:ext cx="6579191" cy="164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lang="en-US" altLang="ja-JP" sz="900">
              <a:solidFill>
                <a:schemeClr val="tx1"/>
              </a:solidFill>
              <a:latin typeface="+mn-ea"/>
              <a:ea typeface="+mn-ea"/>
              <a:cs typeface="Meiryo UI" panose="020B0604030504040204" pitchFamily="50" charset="-128"/>
            </a:rPr>
            <a:t>(1)</a:t>
          </a:r>
          <a:r>
            <a:rPr lang="ja-JP" altLang="en-US" sz="900" baseline="0">
              <a:solidFill>
                <a:schemeClr val="tx1"/>
              </a:solidFill>
              <a:latin typeface="+mn-ea"/>
              <a:ea typeface="+mn-ea"/>
              <a:cs typeface="Meiryo UI" panose="020B0604030504040204" pitchFamily="50" charset="-128"/>
            </a:rPr>
            <a:t> </a:t>
          </a:r>
          <a:r>
            <a:rPr lang="ja-JP" altLang="en-US" sz="900">
              <a:solidFill>
                <a:schemeClr val="tx1"/>
              </a:solidFill>
              <a:latin typeface="+mn-ea"/>
              <a:ea typeface="+mn-ea"/>
              <a:cs typeface="Meiryo UI" panose="020B0604030504040204" pitchFamily="50" charset="-128"/>
            </a:rPr>
            <a:t>本人の作品であり、未発表のもので、かつ模作（既存の作品やインターネット上の画像のまねをして作ったもの）</a:t>
          </a:r>
          <a:endParaRPr lang="en-US" altLang="ja-JP" sz="900">
            <a:solidFill>
              <a:schemeClr val="tx1"/>
            </a:solidFill>
            <a:latin typeface="+mn-ea"/>
            <a:ea typeface="+mn-ea"/>
            <a:cs typeface="Meiryo UI" panose="020B0604030504040204" pitchFamily="50" charset="-128"/>
          </a:endParaRPr>
        </a:p>
        <a:p>
          <a:pPr eaLnBrk="1" fontAlgn="ctr" hangingPunct="1"/>
          <a:r>
            <a:rPr lang="ja-JP" altLang="en-US" sz="900">
              <a:solidFill>
                <a:schemeClr val="tx1"/>
              </a:solidFill>
              <a:latin typeface="+mn-ea"/>
              <a:ea typeface="+mn-ea"/>
              <a:cs typeface="Meiryo UI" panose="020B0604030504040204" pitchFamily="50" charset="-128"/>
            </a:rPr>
            <a:t>　   でないものに限ります。</a:t>
          </a:r>
          <a:r>
            <a:rPr lang="en-US" altLang="ja-JP" sz="900">
              <a:solidFill>
                <a:schemeClr val="tx1"/>
              </a:solidFill>
              <a:latin typeface="+mn-ea"/>
              <a:ea typeface="+mn-ea"/>
              <a:cs typeface="Meiryo UI" panose="020B0604030504040204" pitchFamily="50" charset="-128"/>
            </a:rPr>
            <a:t>※</a:t>
          </a:r>
          <a:r>
            <a:rPr lang="ja-JP" altLang="en-US" sz="900">
              <a:solidFill>
                <a:schemeClr val="tx1"/>
              </a:solidFill>
              <a:latin typeface="+mn-ea"/>
              <a:ea typeface="+mn-ea"/>
              <a:cs typeface="Meiryo UI" panose="020B0604030504040204" pitchFamily="50" charset="-128"/>
            </a:rPr>
            <a:t>（注１）</a:t>
          </a:r>
          <a:endParaRPr lang="en-US" altLang="ja-JP" sz="900">
            <a:solidFill>
              <a:schemeClr val="tx1"/>
            </a:solidFill>
            <a:latin typeface="+mn-ea"/>
            <a:ea typeface="+mn-ea"/>
            <a:cs typeface="Meiryo UI" panose="020B0604030504040204" pitchFamily="50" charset="-128"/>
          </a:endParaRPr>
        </a:p>
        <a:p>
          <a:pPr eaLnBrk="1" fontAlgn="ctr" hangingPunct="1"/>
          <a:r>
            <a:rPr lang="en-US" altLang="ja-JP" sz="900">
              <a:solidFill>
                <a:schemeClr val="tx1"/>
              </a:solidFill>
              <a:latin typeface="+mn-ea"/>
              <a:ea typeface="+mn-ea"/>
              <a:cs typeface="Meiryo UI" panose="020B0604030504040204" pitchFamily="50" charset="-128"/>
            </a:rPr>
            <a:t>(2) </a:t>
          </a:r>
          <a:r>
            <a:rPr lang="ja-JP" altLang="en-US" sz="900">
              <a:solidFill>
                <a:schemeClr val="tx1"/>
              </a:solidFill>
              <a:latin typeface="+mn-ea"/>
              <a:ea typeface="+mn-ea"/>
              <a:cs typeface="Meiryo UI" panose="020B0604030504040204" pitchFamily="50" charset="-128"/>
            </a:rPr>
            <a:t>交通法規や規則に反しないものとします。</a:t>
          </a:r>
          <a:endParaRPr lang="en-US" altLang="ja-JP" sz="900">
            <a:solidFill>
              <a:schemeClr val="tx1"/>
            </a:solidFill>
            <a:latin typeface="+mn-ea"/>
            <a:ea typeface="+mn-ea"/>
            <a:cs typeface="Meiryo UI" panose="020B0604030504040204" pitchFamily="50" charset="-128"/>
          </a:endParaRPr>
        </a:p>
        <a:p>
          <a:pPr eaLnBrk="1" hangingPunct="1"/>
          <a:r>
            <a:rPr lang="en-US" altLang="ja-JP" sz="900">
              <a:solidFill>
                <a:schemeClr val="tx1"/>
              </a:solidFill>
              <a:latin typeface="+mn-ea"/>
              <a:ea typeface="+mn-ea"/>
              <a:cs typeface="Meiryo UI" panose="020B0604030504040204" pitchFamily="50" charset="-128"/>
            </a:rPr>
            <a:t>(3) </a:t>
          </a:r>
          <a:r>
            <a:rPr lang="ja-JP" altLang="ja-JP" sz="900">
              <a:solidFill>
                <a:schemeClr val="tx1"/>
              </a:solidFill>
              <a:latin typeface="+mn-ea"/>
              <a:ea typeface="+mn-ea"/>
              <a:cs typeface="Meiryo UI" panose="020B0604030504040204" pitchFamily="50" charset="-128"/>
            </a:rPr>
            <a:t>応募作品は、固有の名称が記入されていないものとします。（名称が特定できるマークを含みます</a:t>
          </a:r>
          <a:r>
            <a:rPr lang="ja-JP" altLang="en-US" sz="900">
              <a:solidFill>
                <a:schemeClr val="tx1"/>
              </a:solidFill>
              <a:latin typeface="+mn-ea"/>
              <a:ea typeface="+mn-ea"/>
              <a:cs typeface="Meiryo UI" panose="020B0604030504040204" pitchFamily="50" charset="-128"/>
            </a:rPr>
            <a:t>。</a:t>
          </a:r>
          <a:r>
            <a:rPr lang="ja-JP" altLang="ja-JP" sz="900">
              <a:solidFill>
                <a:schemeClr val="tx1"/>
              </a:solidFill>
              <a:latin typeface="+mn-ea"/>
              <a:ea typeface="+mn-ea"/>
              <a:cs typeface="Meiryo UI" panose="020B0604030504040204" pitchFamily="50" charset="-128"/>
            </a:rPr>
            <a:t>）</a:t>
          </a:r>
        </a:p>
        <a:p>
          <a:pPr eaLnBrk="1" hangingPunct="1"/>
          <a:r>
            <a:rPr lang="en-US" altLang="ja-JP" sz="900">
              <a:solidFill>
                <a:schemeClr val="tx1"/>
              </a:solidFill>
              <a:latin typeface="+mn-ea"/>
              <a:ea typeface="+mn-ea"/>
              <a:cs typeface="Meiryo UI" panose="020B0604030504040204" pitchFamily="50" charset="-128"/>
            </a:rPr>
            <a:t>(4) </a:t>
          </a:r>
          <a:r>
            <a:rPr lang="ja-JP" altLang="en-US" sz="900">
              <a:solidFill>
                <a:schemeClr val="tx1"/>
              </a:solidFill>
              <a:latin typeface="+mn-ea"/>
              <a:ea typeface="+mn-ea"/>
              <a:cs typeface="Meiryo UI" panose="020B0604030504040204" pitchFamily="50" charset="-128"/>
            </a:rPr>
            <a:t>応募作品の標語および言葉の使用については、特に制約をもうけません。</a:t>
          </a:r>
          <a:endParaRPr lang="en-US" altLang="ja-JP" sz="900">
            <a:solidFill>
              <a:schemeClr val="tx1"/>
            </a:solidFill>
            <a:latin typeface="+mn-ea"/>
            <a:ea typeface="+mn-ea"/>
            <a:cs typeface="Meiryo UI" panose="020B0604030504040204" pitchFamily="50" charset="-128"/>
          </a:endParaRPr>
        </a:p>
        <a:p>
          <a:pPr eaLnBrk="1" hangingPunct="1"/>
          <a:r>
            <a:rPr lang="ja-JP" altLang="en-US" sz="900">
              <a:solidFill>
                <a:schemeClr val="tx1"/>
              </a:solidFill>
              <a:latin typeface="+mn-ea"/>
              <a:ea typeface="+mn-ea"/>
              <a:cs typeface="Meiryo UI" panose="020B0604030504040204" pitchFamily="50" charset="-128"/>
            </a:rPr>
            <a:t> 　   また、標語を使用する場合には、既製・創作のもの等を問いません。</a:t>
          </a:r>
          <a:endParaRPr lang="en-US" altLang="ja-JP" sz="900">
            <a:solidFill>
              <a:schemeClr val="tx1"/>
            </a:solidFill>
            <a:latin typeface="+mn-ea"/>
            <a:ea typeface="+mn-ea"/>
            <a:cs typeface="Meiryo UI" panose="020B0604030504040204" pitchFamily="50" charset="-128"/>
          </a:endParaRPr>
        </a:p>
        <a:p>
          <a:pPr eaLnBrk="1" hangingPunct="1"/>
          <a:r>
            <a:rPr lang="ja-JP" altLang="en-US" sz="900">
              <a:solidFill>
                <a:schemeClr val="tx1"/>
              </a:solidFill>
              <a:latin typeface="+mn-ea"/>
              <a:ea typeface="+mn-ea"/>
              <a:cs typeface="Meiryo UI" panose="020B0604030504040204" pitchFamily="50" charset="-128"/>
            </a:rPr>
            <a:t>　    ただし固有の名称（商品名等）は使用しないでください。</a:t>
          </a:r>
          <a:endParaRPr lang="en-US" altLang="ja-JP" sz="900">
            <a:solidFill>
              <a:schemeClr val="tx1"/>
            </a:solidFill>
            <a:latin typeface="+mn-ea"/>
            <a:ea typeface="+mn-ea"/>
            <a:cs typeface="Meiryo UI" panose="020B0604030504040204" pitchFamily="50" charset="-128"/>
          </a:endParaRPr>
        </a:p>
        <a:p>
          <a:pPr eaLnBrk="1" hangingPunct="1"/>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133350</xdr:colOff>
      <xdr:row>5</xdr:row>
      <xdr:rowOff>84669</xdr:rowOff>
    </xdr:from>
    <xdr:to>
      <xdr:col>2</xdr:col>
      <xdr:colOff>598261</xdr:colOff>
      <xdr:row>6</xdr:row>
      <xdr:rowOff>180975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33350" y="1084794"/>
          <a:ext cx="1293586" cy="29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a:t>
          </a:r>
          <a:r>
            <a:rPr kumimoji="1" lang="ja-JP" altLang="en-US" sz="1100" b="1"/>
            <a:t>応募作品</a:t>
          </a:r>
          <a:endParaRPr kumimoji="1" lang="en-US" altLang="ja-JP" sz="1100" b="1"/>
        </a:p>
      </xdr:txBody>
    </xdr:sp>
    <xdr:clientData/>
  </xdr:twoCellAnchor>
  <xdr:twoCellAnchor>
    <xdr:from>
      <xdr:col>0</xdr:col>
      <xdr:colOff>123825</xdr:colOff>
      <xdr:row>16</xdr:row>
      <xdr:rowOff>187145</xdr:rowOff>
    </xdr:from>
    <xdr:to>
      <xdr:col>4</xdr:col>
      <xdr:colOff>196759</xdr:colOff>
      <xdr:row>19</xdr:row>
      <xdr:rowOff>184192</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3825" y="3387545"/>
          <a:ext cx="1663609" cy="597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2.</a:t>
          </a:r>
          <a:r>
            <a:rPr kumimoji="1" lang="ja-JP" altLang="en-US" sz="1100" b="1"/>
            <a:t>作品応募規格</a:t>
          </a:r>
          <a:endParaRPr kumimoji="1" lang="en-US" altLang="ja-JP" sz="1100" b="1"/>
        </a:p>
      </xdr:txBody>
    </xdr:sp>
    <xdr:clientData/>
  </xdr:twoCellAnchor>
  <xdr:twoCellAnchor>
    <xdr:from>
      <xdr:col>0</xdr:col>
      <xdr:colOff>95250</xdr:colOff>
      <xdr:row>18</xdr:row>
      <xdr:rowOff>735</xdr:rowOff>
    </xdr:from>
    <xdr:to>
      <xdr:col>11</xdr:col>
      <xdr:colOff>431756</xdr:colOff>
      <xdr:row>21</xdr:row>
      <xdr:rowOff>8081</xdr:rowOff>
    </xdr:to>
    <xdr:sp macro="" textlink="">
      <xdr:nvSpPr>
        <xdr:cNvPr id="8" name="Rectangle 9">
          <a:extLst>
            <a:ext uri="{FF2B5EF4-FFF2-40B4-BE49-F238E27FC236}">
              <a16:creationId xmlns:a16="http://schemas.microsoft.com/office/drawing/2014/main" id="{00000000-0008-0000-0400-000008000000}"/>
            </a:ext>
          </a:extLst>
        </xdr:cNvPr>
        <xdr:cNvSpPr>
          <a:spLocks noChangeArrowheads="1"/>
        </xdr:cNvSpPr>
      </xdr:nvSpPr>
      <xdr:spPr bwMode="auto">
        <a:xfrm>
          <a:off x="95250" y="3601185"/>
          <a:ext cx="6575381" cy="674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en-US" altLang="ja-JP" sz="900">
              <a:solidFill>
                <a:schemeClr val="tx1"/>
              </a:solidFill>
              <a:latin typeface="+mn-ea"/>
              <a:ea typeface="+mn-ea"/>
              <a:cs typeface="Meiryo UI" panose="020B0604030504040204" pitchFamily="50" charset="-128"/>
            </a:rPr>
            <a:t>(1) </a:t>
          </a:r>
          <a:r>
            <a:rPr lang="ja-JP" altLang="en-US" sz="900">
              <a:solidFill>
                <a:schemeClr val="tx1"/>
              </a:solidFill>
              <a:latin typeface="+mn-ea"/>
              <a:ea typeface="+mn-ea"/>
              <a:cs typeface="Meiryo UI" panose="020B0604030504040204" pitchFamily="50" charset="-128"/>
            </a:rPr>
            <a:t>応募点数は</a:t>
          </a:r>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人につき</a:t>
          </a:r>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点とします。</a:t>
          </a:r>
          <a:endParaRPr lang="en-US" altLang="ja-JP" sz="900">
            <a:solidFill>
              <a:schemeClr val="tx1"/>
            </a:solidFill>
            <a:latin typeface="+mn-ea"/>
            <a:ea typeface="+mn-ea"/>
            <a:cs typeface="Meiryo UI" panose="020B0604030504040204" pitchFamily="50" charset="-128"/>
          </a:endParaRPr>
        </a:p>
        <a:p>
          <a:pPr eaLnBrk="1" hangingPunct="1"/>
          <a:r>
            <a:rPr lang="en-US" altLang="ja-JP" sz="900">
              <a:solidFill>
                <a:schemeClr val="tx1"/>
              </a:solidFill>
              <a:latin typeface="+mn-ea"/>
              <a:ea typeface="+mn-ea"/>
              <a:cs typeface="Meiryo UI" panose="020B0604030504040204" pitchFamily="50" charset="-128"/>
            </a:rPr>
            <a:t>(2) </a:t>
          </a:r>
          <a:r>
            <a:rPr lang="ja-JP" altLang="en-US" sz="900">
              <a:solidFill>
                <a:schemeClr val="tx1"/>
              </a:solidFill>
              <a:latin typeface="+mn-ea"/>
              <a:ea typeface="+mn-ea"/>
              <a:cs typeface="Meiryo UI" panose="020B0604030504040204" pitchFamily="50" charset="-128"/>
            </a:rPr>
            <a:t>サイズ：四つ切サイズ（約</a:t>
          </a:r>
          <a:r>
            <a:rPr lang="en-US" altLang="ja-JP" sz="900">
              <a:solidFill>
                <a:schemeClr val="tx1"/>
              </a:solidFill>
              <a:latin typeface="+mn-ea"/>
              <a:ea typeface="+mn-ea"/>
              <a:cs typeface="Meiryo UI" panose="020B0604030504040204" pitchFamily="50" charset="-128"/>
            </a:rPr>
            <a:t>54cm×</a:t>
          </a:r>
          <a:r>
            <a:rPr lang="ja-JP" altLang="en-US" sz="900">
              <a:solidFill>
                <a:schemeClr val="tx1"/>
              </a:solidFill>
              <a:latin typeface="+mn-ea"/>
              <a:ea typeface="+mn-ea"/>
              <a:cs typeface="Meiryo UI" panose="020B0604030504040204" pitchFamily="50" charset="-128"/>
            </a:rPr>
            <a:t>約</a:t>
          </a:r>
          <a:r>
            <a:rPr lang="en-US" altLang="ja-JP" sz="900">
              <a:solidFill>
                <a:schemeClr val="tx1"/>
              </a:solidFill>
              <a:latin typeface="+mn-ea"/>
              <a:ea typeface="+mn-ea"/>
              <a:cs typeface="Meiryo UI" panose="020B0604030504040204" pitchFamily="50" charset="-128"/>
            </a:rPr>
            <a:t>39cm</a:t>
          </a:r>
          <a:r>
            <a:rPr lang="ja-JP" altLang="en-US" sz="900">
              <a:solidFill>
                <a:schemeClr val="tx1"/>
              </a:solidFill>
              <a:latin typeface="+mn-ea"/>
              <a:ea typeface="+mn-ea"/>
              <a:cs typeface="Meiryo UI" panose="020B0604030504040204" pitchFamily="50" charset="-128"/>
            </a:rPr>
            <a:t>）</a:t>
          </a:r>
          <a:endParaRPr lang="en-US" altLang="ja-JP" sz="900">
            <a:solidFill>
              <a:schemeClr val="tx1"/>
            </a:solidFill>
            <a:latin typeface="+mn-ea"/>
            <a:ea typeface="+mn-ea"/>
            <a:cs typeface="Meiryo UI" panose="020B0604030504040204" pitchFamily="50" charset="-128"/>
          </a:endParaRPr>
        </a:p>
        <a:p>
          <a:pPr eaLnBrk="1" hangingPunct="1"/>
          <a:r>
            <a:rPr lang="en-US" altLang="ja-JP" sz="900">
              <a:solidFill>
                <a:schemeClr val="tx1"/>
              </a:solidFill>
              <a:latin typeface="+mn-ea"/>
              <a:ea typeface="+mn-ea"/>
              <a:cs typeface="Meiryo UI" panose="020B0604030504040204" pitchFamily="50" charset="-128"/>
            </a:rPr>
            <a:t>(3) </a:t>
          </a:r>
          <a:r>
            <a:rPr lang="ja-JP" altLang="en-US" sz="900">
              <a:solidFill>
                <a:schemeClr val="tx1"/>
              </a:solidFill>
              <a:latin typeface="+mn-ea"/>
              <a:ea typeface="+mn-ea"/>
              <a:cs typeface="Meiryo UI" panose="020B0604030504040204" pitchFamily="50" charset="-128"/>
            </a:rPr>
            <a:t>画 材</a:t>
          </a:r>
          <a:r>
            <a:rPr lang="ja-JP" altLang="en-US" sz="900">
              <a:solidFill>
                <a:sysClr val="windowText" lastClr="000000"/>
              </a:solidFill>
              <a:latin typeface="+mn-ea"/>
              <a:ea typeface="+mn-ea"/>
              <a:cs typeface="Meiryo UI" panose="020B0604030504040204" pitchFamily="50" charset="-128"/>
            </a:rPr>
            <a:t>：</a:t>
          </a:r>
          <a:r>
            <a:rPr lang="ja-JP" altLang="en-US" sz="900">
              <a:solidFill>
                <a:schemeClr val="tx1"/>
              </a:solidFill>
              <a:latin typeface="+mn-ea"/>
              <a:ea typeface="+mn-ea"/>
              <a:cs typeface="Meiryo UI" panose="020B0604030504040204" pitchFamily="50" charset="-128"/>
            </a:rPr>
            <a:t>描画材料は特に制限をもうけません。 </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123825</xdr:colOff>
      <xdr:row>21</xdr:row>
      <xdr:rowOff>41795</xdr:rowOff>
    </xdr:from>
    <xdr:to>
      <xdr:col>5</xdr:col>
      <xdr:colOff>2449</xdr:colOff>
      <xdr:row>22</xdr:row>
      <xdr:rowOff>167640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23825" y="4308995"/>
          <a:ext cx="2155099"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3.</a:t>
          </a:r>
          <a:r>
            <a:rPr kumimoji="1" lang="ja-JP" altLang="en-US" sz="1100" b="1"/>
            <a:t>学年・氏名の記入方法</a:t>
          </a:r>
          <a:endParaRPr kumimoji="1" lang="en-US" altLang="ja-JP" sz="1100" b="1"/>
        </a:p>
      </xdr:txBody>
    </xdr:sp>
    <xdr:clientData/>
  </xdr:twoCellAnchor>
  <xdr:twoCellAnchor>
    <xdr:from>
      <xdr:col>1</xdr:col>
      <xdr:colOff>0</xdr:colOff>
      <xdr:row>22</xdr:row>
      <xdr:rowOff>86328</xdr:rowOff>
    </xdr:from>
    <xdr:to>
      <xdr:col>11</xdr:col>
      <xdr:colOff>483191</xdr:colOff>
      <xdr:row>23</xdr:row>
      <xdr:rowOff>180975</xdr:rowOff>
    </xdr:to>
    <xdr:sp macro="" textlink="">
      <xdr:nvSpPr>
        <xdr:cNvPr id="10" name="Rectangle 9">
          <a:extLst>
            <a:ext uri="{FF2B5EF4-FFF2-40B4-BE49-F238E27FC236}">
              <a16:creationId xmlns:a16="http://schemas.microsoft.com/office/drawing/2014/main" id="{00000000-0008-0000-0400-00000A000000}"/>
            </a:ext>
          </a:extLst>
        </xdr:cNvPr>
        <xdr:cNvSpPr>
          <a:spLocks noChangeArrowheads="1"/>
        </xdr:cNvSpPr>
      </xdr:nvSpPr>
      <xdr:spPr bwMode="auto">
        <a:xfrm>
          <a:off x="142875" y="4553553"/>
          <a:ext cx="6579191" cy="294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no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900">
              <a:solidFill>
                <a:schemeClr val="tx1"/>
              </a:solidFill>
              <a:latin typeface="+mn-ea"/>
              <a:ea typeface="+mn-ea"/>
              <a:cs typeface="Meiryo UI" panose="020B0604030504040204" pitchFamily="50" charset="-128"/>
            </a:rPr>
            <a:t>作品の裏面へ学年・氏名を記入してください。</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13</xdr:col>
      <xdr:colOff>313764</xdr:colOff>
      <xdr:row>0</xdr:row>
      <xdr:rowOff>126998</xdr:rowOff>
    </xdr:from>
    <xdr:to>
      <xdr:col>18</xdr:col>
      <xdr:colOff>160618</xdr:colOff>
      <xdr:row>8</xdr:row>
      <xdr:rowOff>145674</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7781364" y="126998"/>
          <a:ext cx="3275854" cy="1390276"/>
        </a:xfrm>
        <a:prstGeom prst="rect">
          <a:avLst/>
        </a:prstGeom>
        <a:solidFill>
          <a:srgbClr val="AAF6E6"/>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学校教員の皆様へ</a:t>
          </a:r>
          <a:r>
            <a:rPr kumimoji="1" lang="en-US" altLang="ja-JP" sz="1100">
              <a:latin typeface="游ゴシック" panose="020B0400000000000000" pitchFamily="50" charset="-128"/>
              <a:ea typeface="游ゴシック" panose="020B0400000000000000" pitchFamily="50" charset="-128"/>
            </a:rPr>
            <a:t>】</a:t>
          </a:r>
        </a:p>
        <a:p>
          <a:pPr algn="ctr"/>
          <a:r>
            <a:rPr kumimoji="1" lang="ja-JP" altLang="en-US" sz="1100">
              <a:latin typeface="游ゴシック" panose="020B0400000000000000" pitchFamily="50" charset="-128"/>
              <a:ea typeface="游ゴシック" panose="020B0400000000000000" pitchFamily="50" charset="-128"/>
            </a:rPr>
            <a:t>児童・学生へ応募規格の配布資料として</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ご利用いただけます。</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0</xdr:col>
      <xdr:colOff>77741</xdr:colOff>
      <xdr:row>13</xdr:row>
      <xdr:rowOff>109357</xdr:rowOff>
    </xdr:from>
    <xdr:to>
      <xdr:col>12</xdr:col>
      <xdr:colOff>358937</xdr:colOff>
      <xdr:row>16</xdr:row>
      <xdr:rowOff>7304</xdr:rowOff>
    </xdr:to>
    <xdr:sp macro="" textlink="">
      <xdr:nvSpPr>
        <xdr:cNvPr id="14" name="Rectangle 9">
          <a:extLst>
            <a:ext uri="{FF2B5EF4-FFF2-40B4-BE49-F238E27FC236}">
              <a16:creationId xmlns:a16="http://schemas.microsoft.com/office/drawing/2014/main" id="{00000000-0008-0000-0400-00000E000000}"/>
            </a:ext>
          </a:extLst>
        </xdr:cNvPr>
        <xdr:cNvSpPr>
          <a:spLocks noChangeArrowheads="1"/>
        </xdr:cNvSpPr>
      </xdr:nvSpPr>
      <xdr:spPr bwMode="auto">
        <a:xfrm>
          <a:off x="77741" y="2709682"/>
          <a:ext cx="7205871" cy="49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（注</a:t>
          </a:r>
          <a:r>
            <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）交通安全ポスターコンクールでは例年交通法規に反しているものや標識の書き間違い、固有の商品名・商標等を使用しているため審査の対象外になるケースが多く見られます。</a:t>
          </a:r>
          <a:endPar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eaLnBrk="1" hangingPunct="1"/>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           また、模作であることが判明した場合、受賞を取り消すこともあります。</a:t>
          </a:r>
          <a:endPar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6</xdr:col>
      <xdr:colOff>266700</xdr:colOff>
      <xdr:row>45</xdr:row>
      <xdr:rowOff>200025</xdr:rowOff>
    </xdr:from>
    <xdr:to>
      <xdr:col>8</xdr:col>
      <xdr:colOff>215291</xdr:colOff>
      <xdr:row>51</xdr:row>
      <xdr:rowOff>110506</xdr:rowOff>
    </xdr:to>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3228975" y="9963150"/>
          <a:ext cx="1082066" cy="1396381"/>
        </a:xfrm>
        <a:prstGeom prst="rect">
          <a:avLst/>
        </a:prstGeom>
      </xdr:spPr>
    </xdr:pic>
    <xdr:clientData/>
  </xdr:twoCellAnchor>
  <xdr:twoCellAnchor>
    <xdr:from>
      <xdr:col>0</xdr:col>
      <xdr:colOff>112666</xdr:colOff>
      <xdr:row>15</xdr:row>
      <xdr:rowOff>85498</xdr:rowOff>
    </xdr:from>
    <xdr:to>
      <xdr:col>12</xdr:col>
      <xdr:colOff>393862</xdr:colOff>
      <xdr:row>16</xdr:row>
      <xdr:rowOff>137758</xdr:rowOff>
    </xdr:to>
    <xdr:sp macro="" textlink="">
      <xdr:nvSpPr>
        <xdr:cNvPr id="17" name="Rectangle 9">
          <a:extLst>
            <a:ext uri="{FF2B5EF4-FFF2-40B4-BE49-F238E27FC236}">
              <a16:creationId xmlns:a16="http://schemas.microsoft.com/office/drawing/2014/main" id="{00000000-0008-0000-0400-000011000000}"/>
            </a:ext>
          </a:extLst>
        </xdr:cNvPr>
        <xdr:cNvSpPr>
          <a:spLocks noChangeArrowheads="1"/>
        </xdr:cNvSpPr>
      </xdr:nvSpPr>
      <xdr:spPr bwMode="auto">
        <a:xfrm>
          <a:off x="112666" y="2955698"/>
          <a:ext cx="7196346" cy="24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注</a:t>
          </a:r>
          <a:r>
            <a:rPr lang="en-US" altLang="ja-JP" sz="700">
              <a:solidFill>
                <a:schemeClr val="tx1"/>
              </a:solidFill>
              <a:latin typeface="Meiryo UI" panose="020B0604030504040204" pitchFamily="50" charset="-128"/>
              <a:ea typeface="Meiryo UI" panose="020B0604030504040204" pitchFamily="50" charset="-128"/>
              <a:cs typeface="Meiryo UI" panose="020B0604030504040204" pitchFamily="50" charset="-128"/>
            </a:rPr>
            <a:t>2) </a:t>
          </a:r>
          <a:r>
            <a:rPr lang="ja-JP" altLang="en-US" sz="700">
              <a:solidFill>
                <a:schemeClr val="tx1"/>
              </a:solidFill>
              <a:latin typeface="Meiryo UI" panose="020B0604030504040204" pitchFamily="50" charset="-128"/>
              <a:ea typeface="Meiryo UI" panose="020B0604030504040204" pitchFamily="50" charset="-128"/>
              <a:cs typeface="Meiryo UI" panose="020B0604030504040204" pitchFamily="50" charset="-128"/>
            </a:rPr>
            <a:t>農耕作業用自動車を描く場合は、公道での交通事故の防止を呼びかけるものが対象となります。</a:t>
          </a:r>
        </a:p>
      </xdr:txBody>
    </xdr:sp>
    <xdr:clientData/>
  </xdr:twoCellAnchor>
  <xdr:twoCellAnchor>
    <xdr:from>
      <xdr:col>0</xdr:col>
      <xdr:colOff>114300</xdr:colOff>
      <xdr:row>36</xdr:row>
      <xdr:rowOff>21647</xdr:rowOff>
    </xdr:from>
    <xdr:to>
      <xdr:col>11</xdr:col>
      <xdr:colOff>454616</xdr:colOff>
      <xdr:row>37</xdr:row>
      <xdr:rowOff>61705</xdr:rowOff>
    </xdr:to>
    <xdr:sp macro="" textlink="">
      <xdr:nvSpPr>
        <xdr:cNvPr id="20" name="Rectangle 9">
          <a:extLst>
            <a:ext uri="{FF2B5EF4-FFF2-40B4-BE49-F238E27FC236}">
              <a16:creationId xmlns:a16="http://schemas.microsoft.com/office/drawing/2014/main" id="{00000000-0008-0000-0400-000014000000}"/>
            </a:ext>
          </a:extLst>
        </xdr:cNvPr>
        <xdr:cNvSpPr>
          <a:spLocks noChangeArrowheads="1"/>
        </xdr:cNvSpPr>
      </xdr:nvSpPr>
      <xdr:spPr bwMode="auto">
        <a:xfrm>
          <a:off x="114300" y="7298747"/>
          <a:ext cx="6569666" cy="2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kumimoji="0"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新潟日報、日本農業新聞、ＪＡグループのホームページ等にて発表予定（</a:t>
          </a:r>
          <a:r>
            <a:rPr lang="ja-JP" altLang="en-US" sz="900">
              <a:solidFill>
                <a:schemeClr val="tx1"/>
              </a:solidFill>
              <a:latin typeface="+mn-ea"/>
              <a:ea typeface="+mn-ea"/>
              <a:cs typeface="Meiryo UI" panose="020B0604030504040204" pitchFamily="50" charset="-128"/>
            </a:rPr>
            <a:t>令和８年</a:t>
          </a:r>
          <a:r>
            <a:rPr lang="en-US" altLang="ja-JP" sz="900">
              <a:solidFill>
                <a:schemeClr val="tx1"/>
              </a:solidFill>
              <a:latin typeface="+mn-ea"/>
              <a:ea typeface="+mn-ea"/>
              <a:cs typeface="Meiryo UI" panose="020B0604030504040204" pitchFamily="50" charset="-128"/>
            </a:rPr>
            <a:t>11</a:t>
          </a:r>
          <a:r>
            <a:rPr lang="ja-JP" altLang="en-US" sz="900">
              <a:solidFill>
                <a:schemeClr val="tx1"/>
              </a:solidFill>
              <a:latin typeface="+mn-ea"/>
              <a:ea typeface="+mn-ea"/>
              <a:cs typeface="Meiryo UI" panose="020B0604030504040204" pitchFamily="50" charset="-128"/>
            </a:rPr>
            <a:t>月下旬頃）</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104775</xdr:colOff>
      <xdr:row>38</xdr:row>
      <xdr:rowOff>200025</xdr:rowOff>
    </xdr:from>
    <xdr:to>
      <xdr:col>11</xdr:col>
      <xdr:colOff>445091</xdr:colOff>
      <xdr:row>42</xdr:row>
      <xdr:rowOff>171450</xdr:rowOff>
    </xdr:to>
    <xdr:sp macro="" textlink="">
      <xdr:nvSpPr>
        <xdr:cNvPr id="22" name="Rectangle 9">
          <a:extLst>
            <a:ext uri="{FF2B5EF4-FFF2-40B4-BE49-F238E27FC236}">
              <a16:creationId xmlns:a16="http://schemas.microsoft.com/office/drawing/2014/main" id="{00000000-0008-0000-0400-000016000000}"/>
            </a:ext>
          </a:extLst>
        </xdr:cNvPr>
        <xdr:cNvSpPr>
          <a:spLocks noChangeArrowheads="1"/>
        </xdr:cNvSpPr>
      </xdr:nvSpPr>
      <xdr:spPr bwMode="auto">
        <a:xfrm>
          <a:off x="104775" y="8229600"/>
          <a:ext cx="657919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no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主催</a:t>
          </a:r>
          <a:endParaRPr lang="en-US" altLang="ja-JP" sz="900">
            <a:solidFill>
              <a:schemeClr val="tx1"/>
            </a:solidFill>
            <a:latin typeface="+mn-ea"/>
            <a:ea typeface="+mn-ea"/>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latin typeface="+mn-ea"/>
              <a:ea typeface="+mn-ea"/>
              <a:cs typeface="Meiryo UI" panose="020B0604030504040204" pitchFamily="50" charset="-128"/>
            </a:rPr>
            <a:t>新潟県内の農業協同組合（ＪＡ）、全国共済農業協同組合連合会新潟県本部（ＪＡ共済連 新潟）</a:t>
          </a:r>
          <a:endParaRPr lang="en-US" altLang="ja-JP" sz="900">
            <a:solidFill>
              <a:schemeClr val="tx1"/>
            </a:solidFill>
            <a:latin typeface="+mn-ea"/>
            <a:ea typeface="+mn-ea"/>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(2)</a:t>
          </a:r>
          <a:r>
            <a:rPr kumimoji="0"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後援（予定）</a:t>
          </a:r>
          <a:endParaRPr kumimoji="0"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rPr>
            <a:t>新潟県、新潟県教育委員会、新潟県警察本部、新潟日報社、株式会社 日本農業新聞、新潟県農業協同組合中央会</a:t>
          </a:r>
          <a:endParaRPr kumimoji="0"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eiryo UI" panose="020B0604030504040204" pitchFamily="50" charset="-128"/>
          </a:endParaRPr>
        </a:p>
        <a:p>
          <a:pPr eaLnBrk="1" hangingPunct="1"/>
          <a:endParaRPr lang="en-US" altLang="ja-JP" sz="900">
            <a:solidFill>
              <a:schemeClr val="tx1"/>
            </a:solidFill>
            <a:latin typeface="+mn-ea"/>
            <a:ea typeface="+mn-ea"/>
            <a:cs typeface="Meiryo UI" panose="020B0604030504040204" pitchFamily="50" charset="-128"/>
          </a:endParaRPr>
        </a:p>
        <a:p>
          <a:pPr eaLnBrk="1" hangingPunct="1"/>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104775</xdr:colOff>
      <xdr:row>27</xdr:row>
      <xdr:rowOff>0</xdr:rowOff>
    </xdr:from>
    <xdr:to>
      <xdr:col>4</xdr:col>
      <xdr:colOff>669199</xdr:colOff>
      <xdr:row>28</xdr:row>
      <xdr:rowOff>125845</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104775" y="5467350"/>
          <a:ext cx="2155099"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5.</a:t>
          </a:r>
          <a:r>
            <a:rPr kumimoji="1" lang="ja-JP" altLang="en-US" sz="1100" b="1">
              <a:solidFill>
                <a:schemeClr val="dk1"/>
              </a:solidFill>
              <a:effectLst/>
              <a:latin typeface="+mn-lt"/>
              <a:ea typeface="+mn-ea"/>
              <a:cs typeface="+mn-cs"/>
            </a:rPr>
            <a:t>応募締切</a:t>
          </a:r>
          <a:endParaRPr kumimoji="1" lang="en-US" altLang="ja-JP" sz="1100" b="1"/>
        </a:p>
      </xdr:txBody>
    </xdr:sp>
    <xdr:clientData/>
  </xdr:twoCellAnchor>
  <xdr:twoCellAnchor>
    <xdr:from>
      <xdr:col>0</xdr:col>
      <xdr:colOff>114300</xdr:colOff>
      <xdr:row>28</xdr:row>
      <xdr:rowOff>0</xdr:rowOff>
    </xdr:from>
    <xdr:to>
      <xdr:col>11</xdr:col>
      <xdr:colOff>454616</xdr:colOff>
      <xdr:row>29</xdr:row>
      <xdr:rowOff>59108</xdr:rowOff>
    </xdr:to>
    <xdr:sp macro="" textlink="">
      <xdr:nvSpPr>
        <xdr:cNvPr id="25" name="Rectangle 9">
          <a:extLst>
            <a:ext uri="{FF2B5EF4-FFF2-40B4-BE49-F238E27FC236}">
              <a16:creationId xmlns:a16="http://schemas.microsoft.com/office/drawing/2014/main" id="{00000000-0008-0000-0400-000019000000}"/>
            </a:ext>
          </a:extLst>
        </xdr:cNvPr>
        <xdr:cNvSpPr>
          <a:spLocks noChangeArrowheads="1"/>
        </xdr:cNvSpPr>
      </xdr:nvSpPr>
      <xdr:spPr bwMode="auto">
        <a:xfrm>
          <a:off x="114300" y="5667375"/>
          <a:ext cx="6579191" cy="2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900">
              <a:solidFill>
                <a:schemeClr val="tx1"/>
              </a:solidFill>
              <a:latin typeface="+mn-ea"/>
              <a:ea typeface="+mn-ea"/>
              <a:cs typeface="Meiryo UI" panose="020B0604030504040204" pitchFamily="50" charset="-128"/>
            </a:rPr>
            <a:t>学校ごとに異なります</a:t>
          </a:r>
          <a:endParaRPr lang="en-US" altLang="ja-JP" sz="900">
            <a:solidFill>
              <a:schemeClr val="tx1"/>
            </a:solidFill>
            <a:latin typeface="+mn-ea"/>
            <a:ea typeface="+mn-ea"/>
            <a:cs typeface="Meiryo UI" panose="020B0604030504040204" pitchFamily="50" charset="-128"/>
          </a:endParaRPr>
        </a:p>
      </xdr:txBody>
    </xdr:sp>
    <xdr:clientData/>
  </xdr:twoCellAnchor>
  <xdr:twoCellAnchor>
    <xdr:from>
      <xdr:col>0</xdr:col>
      <xdr:colOff>123825</xdr:colOff>
      <xdr:row>29</xdr:row>
      <xdr:rowOff>38100</xdr:rowOff>
    </xdr:from>
    <xdr:to>
      <xdr:col>5</xdr:col>
      <xdr:colOff>2449</xdr:colOff>
      <xdr:row>30</xdr:row>
      <xdr:rowOff>163945</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123825" y="5934075"/>
          <a:ext cx="2155099"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6.</a:t>
          </a:r>
          <a:r>
            <a:rPr kumimoji="1" lang="ja-JP" altLang="en-US" sz="1100" b="1">
              <a:solidFill>
                <a:schemeClr val="dk1"/>
              </a:solidFill>
              <a:effectLst/>
              <a:latin typeface="+mn-lt"/>
              <a:ea typeface="+mn-ea"/>
              <a:cs typeface="+mn-cs"/>
            </a:rPr>
            <a:t>賞について</a:t>
          </a:r>
          <a:endParaRPr kumimoji="1" lang="en-US" altLang="ja-JP" sz="1100" b="1"/>
        </a:p>
      </xdr:txBody>
    </xdr:sp>
    <xdr:clientData/>
  </xdr:twoCellAnchor>
  <xdr:twoCellAnchor>
    <xdr:from>
      <xdr:col>0</xdr:col>
      <xdr:colOff>104775</xdr:colOff>
      <xdr:row>35</xdr:row>
      <xdr:rowOff>47625</xdr:rowOff>
    </xdr:from>
    <xdr:to>
      <xdr:col>4</xdr:col>
      <xdr:colOff>669199</xdr:colOff>
      <xdr:row>36</xdr:row>
      <xdr:rowOff>125845</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104775" y="7334250"/>
          <a:ext cx="2155099"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8.</a:t>
          </a:r>
          <a:r>
            <a:rPr kumimoji="1" lang="ja-JP" altLang="en-US" sz="1100" b="1">
              <a:solidFill>
                <a:schemeClr val="dk1"/>
              </a:solidFill>
              <a:effectLst/>
              <a:latin typeface="+mn-lt"/>
              <a:ea typeface="+mn-ea"/>
              <a:cs typeface="+mn-cs"/>
            </a:rPr>
            <a:t>新潟県コンクール入賞発表</a:t>
          </a:r>
          <a:endParaRPr kumimoji="1" lang="en-US" altLang="ja-JP" sz="1100" b="1"/>
        </a:p>
      </xdr:txBody>
    </xdr:sp>
    <xdr:clientData/>
  </xdr:twoCellAnchor>
  <xdr:twoCellAnchor>
    <xdr:from>
      <xdr:col>0</xdr:col>
      <xdr:colOff>114300</xdr:colOff>
      <xdr:row>37</xdr:row>
      <xdr:rowOff>57151</xdr:rowOff>
    </xdr:from>
    <xdr:to>
      <xdr:col>4</xdr:col>
      <xdr:colOff>678724</xdr:colOff>
      <xdr:row>38</xdr:row>
      <xdr:rowOff>152401</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114300" y="7581901"/>
          <a:ext cx="21519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9.</a:t>
          </a:r>
          <a:r>
            <a:rPr kumimoji="1" lang="ja-JP" altLang="en-US" sz="1100" b="1">
              <a:solidFill>
                <a:schemeClr val="dk1"/>
              </a:solidFill>
              <a:effectLst/>
              <a:latin typeface="+mn-lt"/>
              <a:ea typeface="+mn-ea"/>
              <a:cs typeface="+mn-cs"/>
            </a:rPr>
            <a:t>主催・後援</a:t>
          </a:r>
          <a:endParaRPr kumimoji="1" lang="en-US" altLang="ja-JP" sz="1100" b="1"/>
        </a:p>
      </xdr:txBody>
    </xdr:sp>
    <xdr:clientData/>
  </xdr:twoCellAnchor>
  <xdr:twoCellAnchor>
    <xdr:from>
      <xdr:col>1</xdr:col>
      <xdr:colOff>0</xdr:colOff>
      <xdr:row>24</xdr:row>
      <xdr:rowOff>0</xdr:rowOff>
    </xdr:from>
    <xdr:to>
      <xdr:col>5</xdr:col>
      <xdr:colOff>21499</xdr:colOff>
      <xdr:row>26</xdr:row>
      <xdr:rowOff>1209</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142875" y="4867275"/>
          <a:ext cx="2155099" cy="401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4.</a:t>
          </a:r>
          <a:r>
            <a:rPr kumimoji="1" lang="ja-JP" altLang="en-US" sz="1100" b="1"/>
            <a:t>名札</a:t>
          </a:r>
          <a:endParaRPr kumimoji="1" lang="en-US" altLang="ja-JP" sz="1100" b="1"/>
        </a:p>
      </xdr:txBody>
    </xdr:sp>
    <xdr:clientData/>
  </xdr:twoCellAnchor>
  <xdr:twoCellAnchor>
    <xdr:from>
      <xdr:col>0</xdr:col>
      <xdr:colOff>133350</xdr:colOff>
      <xdr:row>25</xdr:row>
      <xdr:rowOff>19050</xdr:rowOff>
    </xdr:from>
    <xdr:to>
      <xdr:col>11</xdr:col>
      <xdr:colOff>473666</xdr:colOff>
      <xdr:row>26</xdr:row>
      <xdr:rowOff>106733</xdr:rowOff>
    </xdr:to>
    <xdr:sp macro="" textlink="">
      <xdr:nvSpPr>
        <xdr:cNvPr id="30" name="Rectangle 9">
          <a:extLst>
            <a:ext uri="{FF2B5EF4-FFF2-40B4-BE49-F238E27FC236}">
              <a16:creationId xmlns:a16="http://schemas.microsoft.com/office/drawing/2014/main" id="{00000000-0008-0000-0400-00001E000000}"/>
            </a:ext>
          </a:extLst>
        </xdr:cNvPr>
        <xdr:cNvSpPr>
          <a:spLocks noChangeArrowheads="1"/>
        </xdr:cNvSpPr>
      </xdr:nvSpPr>
      <xdr:spPr bwMode="auto">
        <a:xfrm>
          <a:off x="133350" y="5086350"/>
          <a:ext cx="6579191" cy="2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hangingPunct="1"/>
          <a:r>
            <a:rPr lang="ja-JP" altLang="en-US" sz="900">
              <a:solidFill>
                <a:schemeClr val="tx1"/>
              </a:solidFill>
              <a:latin typeface="+mn-ea"/>
              <a:ea typeface="+mn-ea"/>
              <a:cs typeface="Meiryo UI" panose="020B0604030504040204" pitchFamily="50" charset="-128"/>
            </a:rPr>
            <a:t>当コンクール指定の名札に必要事項を記入のうえ、必ず応募作品ごとに左下に貼付けてください。</a:t>
          </a:r>
          <a:r>
            <a:rPr lang="en-US" altLang="ja-JP" sz="900">
              <a:solidFill>
                <a:schemeClr val="tx1"/>
              </a:solidFill>
              <a:latin typeface="+mn-ea"/>
              <a:ea typeface="+mn-ea"/>
              <a:cs typeface="Meiryo UI" panose="020B0604030504040204" pitchFamily="50" charset="-128"/>
            </a:rPr>
            <a:t> </a:t>
          </a:r>
        </a:p>
      </xdr:txBody>
    </xdr:sp>
    <xdr:clientData/>
  </xdr:twoCellAnchor>
  <xdr:twoCellAnchor>
    <xdr:from>
      <xdr:col>8</xdr:col>
      <xdr:colOff>409576</xdr:colOff>
      <xdr:row>42</xdr:row>
      <xdr:rowOff>228600</xdr:rowOff>
    </xdr:from>
    <xdr:to>
      <xdr:col>11</xdr:col>
      <xdr:colOff>361951</xdr:colOff>
      <xdr:row>46</xdr:row>
      <xdr:rowOff>47624</xdr:rowOff>
    </xdr:to>
    <xdr:sp macro="" textlink="">
      <xdr:nvSpPr>
        <xdr:cNvPr id="31" name="角丸四角形吹き出し 30">
          <a:extLst>
            <a:ext uri="{FF2B5EF4-FFF2-40B4-BE49-F238E27FC236}">
              <a16:creationId xmlns:a16="http://schemas.microsoft.com/office/drawing/2014/main" id="{00000000-0008-0000-0400-00001F000000}"/>
            </a:ext>
          </a:extLst>
        </xdr:cNvPr>
        <xdr:cNvSpPr/>
      </xdr:nvSpPr>
      <xdr:spPr>
        <a:xfrm>
          <a:off x="4505326" y="9248775"/>
          <a:ext cx="2095500" cy="809624"/>
        </a:xfrm>
        <a:prstGeom prst="wedgeRoundRectCallout">
          <a:avLst>
            <a:gd name="adj1" fmla="val -49130"/>
            <a:gd name="adj2" fmla="val 84625"/>
            <a:gd name="adj3" fmla="val 16667"/>
          </a:avLst>
        </a:prstGeom>
        <a:solidFill>
          <a:srgbClr val="CCFF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優秀作品は表彰式のあと</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ラッピングバスになって</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みなさんのまちを走ります！</a:t>
          </a:r>
        </a:p>
      </xdr:txBody>
    </xdr:sp>
    <xdr:clientData/>
  </xdr:twoCellAnchor>
  <xdr:twoCellAnchor>
    <xdr:from>
      <xdr:col>1</xdr:col>
      <xdr:colOff>152400</xdr:colOff>
      <xdr:row>42</xdr:row>
      <xdr:rowOff>238126</xdr:rowOff>
    </xdr:from>
    <xdr:to>
      <xdr:col>5</xdr:col>
      <xdr:colOff>200025</xdr:colOff>
      <xdr:row>46</xdr:row>
      <xdr:rowOff>238125</xdr:rowOff>
    </xdr:to>
    <xdr:sp macro="" textlink="">
      <xdr:nvSpPr>
        <xdr:cNvPr id="33" name="角丸四角形吹き出し 32">
          <a:extLst>
            <a:ext uri="{FF2B5EF4-FFF2-40B4-BE49-F238E27FC236}">
              <a16:creationId xmlns:a16="http://schemas.microsoft.com/office/drawing/2014/main" id="{00000000-0008-0000-0400-000021000000}"/>
            </a:ext>
          </a:extLst>
        </xdr:cNvPr>
        <xdr:cNvSpPr/>
      </xdr:nvSpPr>
      <xdr:spPr>
        <a:xfrm>
          <a:off x="295275" y="9258301"/>
          <a:ext cx="2181225" cy="990599"/>
        </a:xfrm>
        <a:prstGeom prst="wedgeRoundRectCallout">
          <a:avLst>
            <a:gd name="adj1" fmla="val 76976"/>
            <a:gd name="adj2" fmla="val 64086"/>
            <a:gd name="adj3" fmla="val 16667"/>
          </a:avLst>
        </a:prstGeom>
        <a:solidFill>
          <a:srgbClr val="CCFF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応募を待っているよ！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応募者にはもれなく参加賞</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がもらえるよ♪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何がもらえるかはお楽しみ♪</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ysClr val="windowText" lastClr="000000"/>
            </a:solidFill>
          </a:endParaRPr>
        </a:p>
      </xdr:txBody>
    </xdr:sp>
    <xdr:clientData/>
  </xdr:twoCellAnchor>
  <xdr:twoCellAnchor>
    <xdr:from>
      <xdr:col>0</xdr:col>
      <xdr:colOff>114300</xdr:colOff>
      <xdr:row>33</xdr:row>
      <xdr:rowOff>9525</xdr:rowOff>
    </xdr:from>
    <xdr:to>
      <xdr:col>4</xdr:col>
      <xdr:colOff>678724</xdr:colOff>
      <xdr:row>34</xdr:row>
      <xdr:rowOff>87745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114300" y="6800850"/>
          <a:ext cx="2155099" cy="325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7.</a:t>
          </a:r>
          <a:r>
            <a:rPr kumimoji="1" lang="ja-JP" altLang="en-US" sz="1100" b="1">
              <a:solidFill>
                <a:schemeClr val="dk1"/>
              </a:solidFill>
              <a:effectLst/>
              <a:latin typeface="+mn-lt"/>
              <a:ea typeface="+mn-ea"/>
              <a:cs typeface="+mn-cs"/>
            </a:rPr>
            <a:t>表彰式について</a:t>
          </a:r>
          <a:endParaRPr kumimoji="1" lang="en-US" altLang="ja-JP" sz="1100" b="1"/>
        </a:p>
      </xdr:txBody>
    </xdr:sp>
    <xdr:clientData/>
  </xdr:twoCellAnchor>
  <xdr:twoCellAnchor>
    <xdr:from>
      <xdr:col>0</xdr:col>
      <xdr:colOff>95250</xdr:colOff>
      <xdr:row>34</xdr:row>
      <xdr:rowOff>38100</xdr:rowOff>
    </xdr:from>
    <xdr:to>
      <xdr:col>11</xdr:col>
      <xdr:colOff>435566</xdr:colOff>
      <xdr:row>35</xdr:row>
      <xdr:rowOff>78158</xdr:rowOff>
    </xdr:to>
    <xdr:sp macro="" textlink="">
      <xdr:nvSpPr>
        <xdr:cNvPr id="35" name="Rectangle 9">
          <a:extLst>
            <a:ext uri="{FF2B5EF4-FFF2-40B4-BE49-F238E27FC236}">
              <a16:creationId xmlns:a16="http://schemas.microsoft.com/office/drawing/2014/main" id="{00000000-0008-0000-0400-000023000000}"/>
            </a:ext>
          </a:extLst>
        </xdr:cNvPr>
        <xdr:cNvSpPr>
          <a:spLocks noChangeArrowheads="1"/>
        </xdr:cNvSpPr>
      </xdr:nvSpPr>
      <xdr:spPr bwMode="auto">
        <a:xfrm>
          <a:off x="95250" y="6819900"/>
          <a:ext cx="6569666" cy="2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lang="ja-JP" altLang="en-US" sz="900">
              <a:solidFill>
                <a:schemeClr val="tx1"/>
              </a:solidFill>
              <a:latin typeface="+mn-ea"/>
              <a:ea typeface="+mn-ea"/>
              <a:cs typeface="Meiryo UI" panose="020B0604030504040204" pitchFamily="50" charset="-128"/>
            </a:rPr>
            <a:t>令和８年</a:t>
          </a:r>
          <a:r>
            <a:rPr lang="en-US" altLang="ja-JP" sz="900">
              <a:solidFill>
                <a:schemeClr val="tx1"/>
              </a:solidFill>
              <a:latin typeface="+mn-ea"/>
              <a:ea typeface="+mn-ea"/>
              <a:cs typeface="Meiryo UI" panose="020B0604030504040204" pitchFamily="50" charset="-128"/>
            </a:rPr>
            <a:t>11</a:t>
          </a:r>
          <a:r>
            <a:rPr lang="ja-JP" altLang="en-US" sz="900">
              <a:solidFill>
                <a:schemeClr val="tx1"/>
              </a:solidFill>
              <a:latin typeface="+mn-ea"/>
              <a:ea typeface="+mn-ea"/>
              <a:cs typeface="Meiryo UI" panose="020B0604030504040204" pitchFamily="50" charset="-128"/>
            </a:rPr>
            <a:t>月</a:t>
          </a:r>
          <a:r>
            <a:rPr lang="en-US" altLang="ja-JP" sz="900">
              <a:solidFill>
                <a:schemeClr val="tx1"/>
              </a:solidFill>
              <a:latin typeface="+mn-ea"/>
              <a:ea typeface="+mn-ea"/>
              <a:cs typeface="Meiryo UI" panose="020B0604030504040204" pitchFamily="50" charset="-128"/>
            </a:rPr>
            <a:t>21</a:t>
          </a:r>
          <a:r>
            <a:rPr lang="ja-JP" altLang="en-US" sz="900">
              <a:solidFill>
                <a:schemeClr val="tx1"/>
              </a:solidFill>
              <a:latin typeface="+mn-ea"/>
              <a:ea typeface="+mn-ea"/>
              <a:cs typeface="Meiryo UI" panose="020B0604030504040204" pitchFamily="50" charset="-128"/>
            </a:rPr>
            <a:t>日（土）予定（新潟市内）</a:t>
          </a:r>
          <a:endParaRPr lang="en-US" altLang="ja-JP" sz="900">
            <a:solidFill>
              <a:schemeClr val="tx1"/>
            </a:solidFill>
            <a:latin typeface="+mn-ea"/>
            <a:ea typeface="+mn-ea"/>
            <a:cs typeface="Meiryo UI" panose="020B0604030504040204" pitchFamily="50" charset="-128"/>
          </a:endParaRPr>
        </a:p>
      </xdr:txBody>
    </xdr:sp>
    <xdr:clientData/>
  </xdr:twoCellAnchor>
  <xdr:twoCellAnchor editAs="oneCell">
    <xdr:from>
      <xdr:col>9</xdr:col>
      <xdr:colOff>552451</xdr:colOff>
      <xdr:row>47</xdr:row>
      <xdr:rowOff>121384</xdr:rowOff>
    </xdr:from>
    <xdr:to>
      <xdr:col>12</xdr:col>
      <xdr:colOff>495300</xdr:colOff>
      <xdr:row>50</xdr:row>
      <xdr:rowOff>244755</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rotWithShape="1">
        <a:blip xmlns:r="http://schemas.openxmlformats.org/officeDocument/2006/relationships" r:embed="rId2"/>
        <a:srcRect l="27087" t="31763" r="26970" b="32862"/>
        <a:stretch/>
      </xdr:blipFill>
      <xdr:spPr>
        <a:xfrm>
          <a:off x="5419726" y="10379809"/>
          <a:ext cx="2000249" cy="866321"/>
        </a:xfrm>
        <a:prstGeom prst="rect">
          <a:avLst/>
        </a:prstGeom>
      </xdr:spPr>
    </xdr:pic>
    <xdr:clientData/>
  </xdr:twoCellAnchor>
  <xdr:twoCellAnchor editAs="oneCell">
    <xdr:from>
      <xdr:col>10</xdr:col>
      <xdr:colOff>590551</xdr:colOff>
      <xdr:row>50</xdr:row>
      <xdr:rowOff>133352</xdr:rowOff>
    </xdr:from>
    <xdr:to>
      <xdr:col>11</xdr:col>
      <xdr:colOff>685621</xdr:colOff>
      <xdr:row>50</xdr:row>
      <xdr:rowOff>238125</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rotWithShape="1">
        <a:blip xmlns:r="http://schemas.openxmlformats.org/officeDocument/2006/relationships" r:embed="rId3"/>
        <a:srcRect l="17346" t="41950" r="16657" b="42307"/>
        <a:stretch/>
      </xdr:blipFill>
      <xdr:spPr>
        <a:xfrm>
          <a:off x="6143626" y="11134727"/>
          <a:ext cx="780870" cy="104773"/>
        </a:xfrm>
        <a:prstGeom prst="rect">
          <a:avLst/>
        </a:prstGeom>
      </xdr:spPr>
    </xdr:pic>
    <xdr:clientData/>
  </xdr:twoCellAnchor>
  <xdr:twoCellAnchor editAs="oneCell">
    <xdr:from>
      <xdr:col>1</xdr:col>
      <xdr:colOff>133350</xdr:colOff>
      <xdr:row>48</xdr:row>
      <xdr:rowOff>161926</xdr:rowOff>
    </xdr:from>
    <xdr:to>
      <xdr:col>5</xdr:col>
      <xdr:colOff>65193</xdr:colOff>
      <xdr:row>50</xdr:row>
      <xdr:rowOff>142875</xdr:rowOff>
    </xdr:to>
    <xdr:pic>
      <xdr:nvPicPr>
        <xdr:cNvPr id="40" name="図 39">
          <a:extLst>
            <a:ext uri="{FF2B5EF4-FFF2-40B4-BE49-F238E27FC236}">
              <a16:creationId xmlns:a16="http://schemas.microsoft.com/office/drawing/2014/main" id="{00000000-0008-0000-0400-000028000000}"/>
            </a:ext>
          </a:extLst>
        </xdr:cNvPr>
        <xdr:cNvPicPr>
          <a:picLocks noChangeAspect="1"/>
        </xdr:cNvPicPr>
      </xdr:nvPicPr>
      <xdr:blipFill rotWithShape="1">
        <a:blip xmlns:r="http://schemas.openxmlformats.org/officeDocument/2006/relationships" r:embed="rId4"/>
        <a:srcRect l="20315" t="15834" r="37440" b="66849"/>
        <a:stretch/>
      </xdr:blipFill>
      <xdr:spPr>
        <a:xfrm>
          <a:off x="276225" y="10668001"/>
          <a:ext cx="2065443" cy="476249"/>
        </a:xfrm>
        <a:prstGeom prst="rect">
          <a:avLst/>
        </a:prstGeom>
      </xdr:spPr>
    </xdr:pic>
    <xdr:clientData/>
  </xdr:twoCellAnchor>
  <xdr:twoCellAnchor editAs="oneCell">
    <xdr:from>
      <xdr:col>2</xdr:col>
      <xdr:colOff>423527</xdr:colOff>
      <xdr:row>49</xdr:row>
      <xdr:rowOff>88894</xdr:rowOff>
    </xdr:from>
    <xdr:to>
      <xdr:col>4</xdr:col>
      <xdr:colOff>199694</xdr:colOff>
      <xdr:row>50</xdr:row>
      <xdr:rowOff>114768</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rotWithShape="1">
        <a:blip xmlns:r="http://schemas.openxmlformats.org/officeDocument/2006/relationships" r:embed="rId5"/>
        <a:srcRect l="17763" t="62785" r="66454" b="22954"/>
        <a:stretch/>
      </xdr:blipFill>
      <xdr:spPr>
        <a:xfrm>
          <a:off x="1252202" y="10842619"/>
          <a:ext cx="538167" cy="273524"/>
        </a:xfrm>
        <a:prstGeom prst="rect">
          <a:avLst/>
        </a:prstGeom>
        <a:solidFill>
          <a:srgbClr val="FFFF00">
            <a:alpha val="55000"/>
          </a:srgbClr>
        </a:solidFill>
      </xdr:spPr>
    </xdr:pic>
    <xdr:clientData/>
  </xdr:twoCellAnchor>
  <xdr:twoCellAnchor>
    <xdr:from>
      <xdr:col>1</xdr:col>
      <xdr:colOff>25400</xdr:colOff>
      <xdr:row>30</xdr:row>
      <xdr:rowOff>69850</xdr:rowOff>
    </xdr:from>
    <xdr:to>
      <xdr:col>11</xdr:col>
      <xdr:colOff>505416</xdr:colOff>
      <xdr:row>33</xdr:row>
      <xdr:rowOff>58146</xdr:rowOff>
    </xdr:to>
    <xdr:sp macro="" textlink="">
      <xdr:nvSpPr>
        <xdr:cNvPr id="3" name="Rectangle 9">
          <a:extLst>
            <a:ext uri="{FF2B5EF4-FFF2-40B4-BE49-F238E27FC236}">
              <a16:creationId xmlns:a16="http://schemas.microsoft.com/office/drawing/2014/main" id="{5A183E26-A90B-4686-BF45-A9B2FF8A1EA5}"/>
            </a:ext>
          </a:extLst>
        </xdr:cNvPr>
        <xdr:cNvSpPr>
          <a:spLocks noChangeArrowheads="1"/>
        </xdr:cNvSpPr>
      </xdr:nvSpPr>
      <xdr:spPr bwMode="auto">
        <a:xfrm>
          <a:off x="165100" y="5918200"/>
          <a:ext cx="6569666" cy="674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0000" tIns="46800" rIns="90000" bIns="46800" anchor="ctr">
          <a:spAutoFit/>
        </a:bodyPr>
        <a:lstStyle>
          <a:defPPr>
            <a:defRPr lang="ja-JP"/>
          </a:defPPr>
          <a:lvl1pPr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1pPr>
          <a:lvl2pPr marL="4572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2pPr>
          <a:lvl3pPr marL="9144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3pPr>
          <a:lvl4pPr marL="13716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4pPr>
          <a:lvl5pPr marL="1828800" algn="l" rtl="0" eaLnBrk="0" fontAlgn="base" hangingPunct="0">
            <a:spcBef>
              <a:spcPct val="0"/>
            </a:spcBef>
            <a:spcAft>
              <a:spcPct val="0"/>
            </a:spcAft>
            <a:defRPr kumimoji="1" sz="2000" kern="1200">
              <a:solidFill>
                <a:schemeClr val="tx2"/>
              </a:solidFill>
              <a:latin typeface="Times New Roman" panose="02020603050405020304" pitchFamily="18" charset="0"/>
              <a:ea typeface="ＭＳ Ｐゴシック" panose="020B0600070205080204" pitchFamily="50" charset="-128"/>
              <a:cs typeface="+mn-cs"/>
            </a:defRPr>
          </a:lvl5pPr>
          <a:lvl6pPr marL="22860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6pPr>
          <a:lvl7pPr marL="27432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7pPr>
          <a:lvl8pPr marL="32004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8pPr>
          <a:lvl9pPr marL="3657600" algn="l" defTabSz="914400" rtl="0" eaLnBrk="1" latinLnBrk="0" hangingPunct="1">
            <a:defRPr kumimoji="1" sz="2000" kern="1200">
              <a:solidFill>
                <a:schemeClr val="tx2"/>
              </a:solidFill>
              <a:latin typeface="Times New Roman" panose="02020603050405020304" pitchFamily="18" charset="0"/>
              <a:ea typeface="ＭＳ Ｐゴシック" panose="020B0600070205080204" pitchFamily="50" charset="-128"/>
              <a:cs typeface="+mn-cs"/>
            </a:defRPr>
          </a:lvl9pPr>
        </a:lstStyle>
        <a:p>
          <a:pPr eaLnBrk="1" fontAlgn="ctr" hangingPunct="1"/>
          <a:r>
            <a:rPr lang="ja-JP" altLang="en-US" sz="900">
              <a:solidFill>
                <a:schemeClr val="tx1"/>
              </a:solidFill>
              <a:latin typeface="+mn-ea"/>
              <a:ea typeface="+mn-ea"/>
              <a:cs typeface="Meiryo UI" panose="020B0604030504040204" pitchFamily="50" charset="-128"/>
            </a:rPr>
            <a:t>小学生低学年・高学年・中学生の各部門において、新潟県知事賞、新潟県教育長賞、新潟県警察本部長・ＪＡ共済連新潟県本部長賞がそれぞれ各</a:t>
          </a:r>
          <a:r>
            <a:rPr lang="en-US" altLang="ja-JP" sz="900">
              <a:solidFill>
                <a:schemeClr val="tx1"/>
              </a:solidFill>
              <a:latin typeface="+mn-ea"/>
              <a:ea typeface="+mn-ea"/>
              <a:cs typeface="Meiryo UI" panose="020B0604030504040204" pitchFamily="50" charset="-128"/>
            </a:rPr>
            <a:t>1</a:t>
          </a:r>
          <a:r>
            <a:rPr lang="ja-JP" altLang="en-US" sz="900">
              <a:solidFill>
                <a:schemeClr val="tx1"/>
              </a:solidFill>
              <a:latin typeface="+mn-ea"/>
              <a:ea typeface="+mn-ea"/>
              <a:cs typeface="Meiryo UI" panose="020B0604030504040204" pitchFamily="50" charset="-128"/>
            </a:rPr>
            <a:t>点ずつ授与されます。そのほかＪＡ共済連新潟県本部長賞（金賞・銀賞・銅賞・佳作）団体賞を設けております。なお、各賞の受賞点数は、応募状況により変更となる場合があります。</a:t>
          </a:r>
          <a:endParaRPr lang="en-US" altLang="ja-JP" sz="900">
            <a:solidFill>
              <a:schemeClr val="tx1"/>
            </a:solidFill>
            <a:latin typeface="+mn-ea"/>
            <a:ea typeface="+mn-ea"/>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50800</xdr:colOff>
      <xdr:row>13</xdr:row>
      <xdr:rowOff>71664</xdr:rowOff>
    </xdr:from>
    <xdr:to>
      <xdr:col>14</xdr:col>
      <xdr:colOff>61768</xdr:colOff>
      <xdr:row>15</xdr:row>
      <xdr:rowOff>146050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165475" y="2290989"/>
          <a:ext cx="4097193" cy="41728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実際運用時にはシート非表示想定</a:t>
          </a:r>
        </a:p>
      </xdr:txBody>
    </xdr:sp>
    <xdr:clientData/>
  </xdr:twoCellAnchor>
  <xdr:twoCellAnchor>
    <xdr:from>
      <xdr:col>7</xdr:col>
      <xdr:colOff>50800</xdr:colOff>
      <xdr:row>13</xdr:row>
      <xdr:rowOff>71664</xdr:rowOff>
    </xdr:from>
    <xdr:to>
      <xdr:col>14</xdr:col>
      <xdr:colOff>61768</xdr:colOff>
      <xdr:row>15</xdr:row>
      <xdr:rowOff>146050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165475" y="2290989"/>
          <a:ext cx="4097193" cy="41728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実際運用時にはシート非表示想定</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1752600</xdr:colOff>
      <xdr:row>6</xdr:row>
      <xdr:rowOff>136525</xdr:rowOff>
    </xdr:from>
    <xdr:to>
      <xdr:col>3</xdr:col>
      <xdr:colOff>53976</xdr:colOff>
      <xdr:row>14</xdr:row>
      <xdr:rowOff>149225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276600" y="1762125"/>
          <a:ext cx="3343276" cy="1841500"/>
        </a:xfrm>
        <a:prstGeom prst="rect">
          <a:avLst/>
        </a:prstGeom>
        <a:solidFill>
          <a:srgbClr val="FFFF00"/>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学校関係者の皆様へ</a:t>
          </a:r>
          <a:r>
            <a:rPr kumimoji="1" lang="en-US" altLang="ja-JP" sz="1100">
              <a:latin typeface="游ゴシック" panose="020B0400000000000000" pitchFamily="50" charset="-128"/>
              <a:ea typeface="游ゴシック" panose="020B0400000000000000" pitchFamily="50" charset="-128"/>
            </a:rPr>
            <a:t>】</a:t>
          </a:r>
        </a:p>
        <a:p>
          <a:pPr algn="ctr"/>
          <a:r>
            <a:rPr kumimoji="1" lang="ja-JP" altLang="en-US" sz="1100">
              <a:latin typeface="游ゴシック" panose="020B0400000000000000" pitchFamily="50" charset="-128"/>
              <a:ea typeface="游ゴシック" panose="020B0400000000000000" pitchFamily="50" charset="-128"/>
            </a:rPr>
            <a:t>このシートを直接入力によって</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更新することはございません。</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215900</xdr:colOff>
      <xdr:row>2</xdr:row>
      <xdr:rowOff>187325</xdr:rowOff>
    </xdr:from>
    <xdr:to>
      <xdr:col>12</xdr:col>
      <xdr:colOff>136526</xdr:colOff>
      <xdr:row>10</xdr:row>
      <xdr:rowOff>193675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947150" y="644525"/>
          <a:ext cx="3222626" cy="1835150"/>
        </a:xfrm>
        <a:prstGeom prst="rect">
          <a:avLst/>
        </a:prstGeom>
        <a:solidFill>
          <a:srgbClr val="FFFF00"/>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学校関係者の皆様へ</a:t>
          </a:r>
          <a:r>
            <a:rPr kumimoji="1" lang="en-US" altLang="ja-JP" sz="1100">
              <a:latin typeface="游ゴシック" panose="020B0400000000000000" pitchFamily="50" charset="-128"/>
              <a:ea typeface="游ゴシック" panose="020B0400000000000000" pitchFamily="50" charset="-128"/>
            </a:rPr>
            <a:t>】</a:t>
          </a:r>
        </a:p>
        <a:p>
          <a:pPr algn="ctr"/>
          <a:r>
            <a:rPr kumimoji="1" lang="ja-JP" altLang="en-US" sz="1100">
              <a:latin typeface="游ゴシック" panose="020B0400000000000000" pitchFamily="50" charset="-128"/>
              <a:ea typeface="游ゴシック" panose="020B0400000000000000" pitchFamily="50" charset="-128"/>
            </a:rPr>
            <a:t>このシートを直接入力によって</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更新することはございません。</a:t>
          </a:r>
          <a:endParaRPr kumimoji="1" lang="en-US" altLang="ja-JP" sz="1100">
            <a:latin typeface="游ゴシック" panose="020B0400000000000000" pitchFamily="50" charset="-128"/>
            <a:ea typeface="游ゴシック" panose="020B0400000000000000" pitchFamily="50" charset="-128"/>
          </a:endParaRPr>
        </a:p>
        <a:p>
          <a:pPr algn="ct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プリントアウトの際は、ページ指定を</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お願いいたします。</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0107;&#26989;&#20225;&#30011;&#37096;/&#26222;&#21450;&#31649;&#29702;G/11-6&#65294;&#23567;&#12539;&#20013;&#23398;&#29983;&#20132;&#36890;&#23433;&#20840;&#12509;&#12473;&#12479;&#12540;&#12467;&#12531;&#12463;&#12540;&#12523;&#65288;&#26360;&#36947;&#21547;&#12416;&#65289;/&#65330;7/&#26032;&#28511;&#30476;&#29256;HP/20250623&#12288;AAP&#12487;&#12540;&#12479;&#36865;&#20184;/&#24540;&#21215;&#29992;&#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募者名簿"/>
      <sheetName val="送付状_学校審査なし"/>
      <sheetName val="送付状_学校審査あり"/>
      <sheetName val="非表示_応募作品点数"/>
      <sheetName val="非表示_入力シートプルダウン"/>
      <sheetName val="template"/>
      <sheetName val="template2"/>
      <sheetName val="作品名札_条幅"/>
      <sheetName val="作品名札_半紙"/>
      <sheetName val="template外字報告書"/>
      <sheetName val="作品名札_ポスター"/>
      <sheetName val="配布用資料_書道"/>
      <sheetName val="配布用資料_ポスター"/>
      <sheetName val="外字報告書"/>
      <sheetName val="応募数_集計シート"/>
      <sheetName val="応募者名簿_集計シート"/>
    </sheetNames>
    <sheetDataSet>
      <sheetData sheetId="0">
        <row r="14">
          <cell r="B14"/>
        </row>
        <row r="18">
          <cell r="A18"/>
          <cell r="D18"/>
          <cell r="F18"/>
          <cell r="I18"/>
          <cell r="N18"/>
        </row>
        <row r="19">
          <cell r="A19"/>
          <cell r="D19"/>
          <cell r="F19"/>
          <cell r="I19"/>
          <cell r="N19"/>
        </row>
        <row r="20">
          <cell r="A20"/>
          <cell r="D20"/>
          <cell r="F20"/>
          <cell r="I20"/>
          <cell r="N20"/>
        </row>
        <row r="21">
          <cell r="A21"/>
          <cell r="D21"/>
          <cell r="F21"/>
          <cell r="I21"/>
          <cell r="N21"/>
        </row>
        <row r="22">
          <cell r="A22"/>
          <cell r="D22"/>
          <cell r="F22"/>
          <cell r="I22"/>
          <cell r="N22"/>
        </row>
        <row r="23">
          <cell r="A23"/>
          <cell r="D23"/>
          <cell r="F23"/>
          <cell r="I23"/>
          <cell r="N23"/>
        </row>
        <row r="24">
          <cell r="A24"/>
          <cell r="D24"/>
          <cell r="F24"/>
          <cell r="I24"/>
          <cell r="N24"/>
        </row>
        <row r="25">
          <cell r="A25"/>
          <cell r="D25"/>
          <cell r="F25"/>
          <cell r="I25"/>
          <cell r="N25"/>
        </row>
        <row r="26">
          <cell r="A26"/>
          <cell r="D26"/>
          <cell r="F26"/>
          <cell r="I26"/>
          <cell r="N26"/>
        </row>
        <row r="27">
          <cell r="A27"/>
          <cell r="D27"/>
          <cell r="F27"/>
          <cell r="I27"/>
          <cell r="N27"/>
        </row>
        <row r="28">
          <cell r="A28"/>
          <cell r="D28"/>
          <cell r="F28"/>
          <cell r="I28"/>
          <cell r="N28"/>
        </row>
        <row r="29">
          <cell r="A29"/>
          <cell r="D29"/>
          <cell r="F29"/>
          <cell r="I29"/>
          <cell r="N29"/>
        </row>
        <row r="30">
          <cell r="A30"/>
          <cell r="D30"/>
          <cell r="F30"/>
          <cell r="I30"/>
          <cell r="N30"/>
        </row>
        <row r="31">
          <cell r="A31"/>
          <cell r="D31"/>
          <cell r="F31"/>
          <cell r="I31"/>
          <cell r="N31"/>
        </row>
        <row r="32">
          <cell r="A32"/>
          <cell r="D32"/>
          <cell r="F32"/>
          <cell r="I32"/>
          <cell r="N32"/>
        </row>
        <row r="33">
          <cell r="A33"/>
          <cell r="D33"/>
          <cell r="F33"/>
          <cell r="I33"/>
          <cell r="N33"/>
        </row>
        <row r="34">
          <cell r="A34"/>
          <cell r="D34"/>
          <cell r="F34"/>
          <cell r="I34"/>
          <cell r="N34"/>
        </row>
        <row r="35">
          <cell r="A35"/>
          <cell r="D35"/>
          <cell r="F35"/>
          <cell r="I35"/>
          <cell r="N35"/>
        </row>
        <row r="36">
          <cell r="A36"/>
          <cell r="D36"/>
          <cell r="F36"/>
          <cell r="I36"/>
          <cell r="N36"/>
        </row>
        <row r="37">
          <cell r="A37"/>
          <cell r="D37"/>
          <cell r="F37"/>
          <cell r="I37"/>
          <cell r="N37"/>
        </row>
        <row r="38">
          <cell r="A38"/>
          <cell r="D38"/>
          <cell r="F38"/>
          <cell r="I38"/>
          <cell r="N38"/>
        </row>
        <row r="39">
          <cell r="A39"/>
          <cell r="D39"/>
          <cell r="F39"/>
          <cell r="I39"/>
          <cell r="N39"/>
        </row>
        <row r="40">
          <cell r="A40"/>
          <cell r="D40"/>
          <cell r="F40"/>
          <cell r="I40"/>
          <cell r="N40"/>
        </row>
        <row r="41">
          <cell r="A41"/>
          <cell r="D41"/>
          <cell r="F41"/>
          <cell r="I41"/>
          <cell r="N41"/>
        </row>
        <row r="42">
          <cell r="A42"/>
          <cell r="D42"/>
          <cell r="F42"/>
          <cell r="I42"/>
          <cell r="N42"/>
        </row>
        <row r="43">
          <cell r="A43"/>
          <cell r="D43"/>
          <cell r="F43"/>
          <cell r="I43"/>
          <cell r="N43"/>
        </row>
        <row r="44">
          <cell r="A44"/>
          <cell r="D44"/>
          <cell r="F44"/>
          <cell r="I44"/>
          <cell r="N44"/>
        </row>
        <row r="45">
          <cell r="A45"/>
          <cell r="D45"/>
          <cell r="F45"/>
          <cell r="I45"/>
          <cell r="N45"/>
        </row>
        <row r="46">
          <cell r="A46"/>
          <cell r="D46"/>
          <cell r="F46"/>
          <cell r="I46"/>
          <cell r="N46"/>
        </row>
        <row r="47">
          <cell r="A47"/>
          <cell r="D47"/>
          <cell r="F47"/>
          <cell r="I47"/>
          <cell r="N47"/>
        </row>
        <row r="48">
          <cell r="A48"/>
          <cell r="D48"/>
          <cell r="F48"/>
          <cell r="I48"/>
          <cell r="N48"/>
        </row>
        <row r="49">
          <cell r="A49"/>
          <cell r="D49"/>
          <cell r="F49"/>
          <cell r="I49"/>
          <cell r="N49"/>
        </row>
        <row r="50">
          <cell r="A50"/>
          <cell r="D50"/>
          <cell r="F50"/>
          <cell r="I50"/>
          <cell r="N50"/>
        </row>
        <row r="51">
          <cell r="A51"/>
          <cell r="D51"/>
          <cell r="F51"/>
          <cell r="I51"/>
          <cell r="N51"/>
        </row>
        <row r="52">
          <cell r="A52"/>
          <cell r="D52"/>
          <cell r="F52"/>
          <cell r="I52"/>
          <cell r="N52"/>
        </row>
        <row r="53">
          <cell r="A53"/>
          <cell r="D53"/>
          <cell r="F53"/>
          <cell r="I53"/>
          <cell r="N53"/>
        </row>
        <row r="54">
          <cell r="A54"/>
          <cell r="D54"/>
          <cell r="F54"/>
          <cell r="I54"/>
          <cell r="N54"/>
        </row>
        <row r="55">
          <cell r="A55"/>
          <cell r="D55"/>
          <cell r="F55"/>
          <cell r="I55"/>
          <cell r="N55"/>
        </row>
        <row r="56">
          <cell r="A56"/>
          <cell r="D56"/>
          <cell r="F56"/>
          <cell r="I56"/>
          <cell r="N56"/>
        </row>
        <row r="57">
          <cell r="A57"/>
          <cell r="D57"/>
          <cell r="F57"/>
          <cell r="I57"/>
          <cell r="N57"/>
        </row>
        <row r="58">
          <cell r="A58"/>
          <cell r="D58"/>
          <cell r="F58"/>
          <cell r="I58"/>
          <cell r="N58"/>
        </row>
        <row r="59">
          <cell r="A59"/>
          <cell r="D59"/>
          <cell r="F59"/>
          <cell r="I59"/>
          <cell r="N59"/>
        </row>
        <row r="60">
          <cell r="A60"/>
          <cell r="D60"/>
          <cell r="F60"/>
          <cell r="I60"/>
          <cell r="N60"/>
        </row>
        <row r="61">
          <cell r="A61"/>
          <cell r="D61"/>
          <cell r="F61"/>
          <cell r="I61"/>
          <cell r="N61"/>
        </row>
        <row r="62">
          <cell r="A62"/>
          <cell r="D62"/>
          <cell r="F62"/>
          <cell r="I62"/>
          <cell r="N62"/>
        </row>
        <row r="63">
          <cell r="A63"/>
          <cell r="D63"/>
          <cell r="F63"/>
          <cell r="I63"/>
          <cell r="N63"/>
        </row>
        <row r="64">
          <cell r="A64"/>
          <cell r="D64"/>
          <cell r="F64"/>
          <cell r="I64"/>
          <cell r="N64"/>
        </row>
        <row r="65">
          <cell r="A65"/>
          <cell r="D65"/>
          <cell r="F65"/>
          <cell r="I65"/>
          <cell r="N65"/>
        </row>
        <row r="66">
          <cell r="A66"/>
          <cell r="D66"/>
          <cell r="F66"/>
          <cell r="I66"/>
          <cell r="N66"/>
        </row>
        <row r="67">
          <cell r="A67"/>
          <cell r="D67"/>
          <cell r="F67"/>
          <cell r="I67"/>
          <cell r="N67"/>
        </row>
        <row r="68">
          <cell r="A68"/>
          <cell r="D68"/>
          <cell r="F68"/>
          <cell r="I68"/>
          <cell r="N68"/>
        </row>
        <row r="69">
          <cell r="A69"/>
          <cell r="D69"/>
          <cell r="F69"/>
          <cell r="I69"/>
          <cell r="N69"/>
        </row>
        <row r="70">
          <cell r="A70"/>
          <cell r="D70"/>
          <cell r="F70"/>
          <cell r="I70"/>
          <cell r="N70"/>
        </row>
        <row r="71">
          <cell r="A71"/>
          <cell r="D71"/>
          <cell r="F71"/>
          <cell r="I71"/>
          <cell r="N71"/>
        </row>
        <row r="72">
          <cell r="A72"/>
          <cell r="D72"/>
          <cell r="F72"/>
          <cell r="I72"/>
          <cell r="N72"/>
        </row>
        <row r="73">
          <cell r="A73"/>
          <cell r="D73"/>
          <cell r="F73"/>
          <cell r="I73"/>
          <cell r="N73"/>
        </row>
        <row r="74">
          <cell r="A74"/>
          <cell r="D74"/>
          <cell r="F74"/>
          <cell r="I74"/>
          <cell r="N74"/>
        </row>
        <row r="75">
          <cell r="A75"/>
          <cell r="D75"/>
          <cell r="F75"/>
          <cell r="I75"/>
          <cell r="N75"/>
        </row>
        <row r="76">
          <cell r="A76"/>
          <cell r="D76"/>
          <cell r="F76"/>
          <cell r="I76"/>
          <cell r="N76"/>
        </row>
        <row r="77">
          <cell r="A77"/>
          <cell r="D77"/>
          <cell r="F77"/>
          <cell r="I77"/>
          <cell r="N77"/>
        </row>
        <row r="78">
          <cell r="A78"/>
          <cell r="D78"/>
          <cell r="F78"/>
          <cell r="I78"/>
          <cell r="N78"/>
        </row>
        <row r="79">
          <cell r="A79"/>
          <cell r="D79"/>
          <cell r="F79"/>
          <cell r="I79"/>
          <cell r="N79"/>
        </row>
        <row r="80">
          <cell r="A80"/>
          <cell r="D80"/>
          <cell r="F80"/>
          <cell r="I80"/>
          <cell r="N80"/>
        </row>
        <row r="81">
          <cell r="A81"/>
          <cell r="D81"/>
          <cell r="F81"/>
          <cell r="I81"/>
          <cell r="N81"/>
        </row>
        <row r="82">
          <cell r="A82"/>
          <cell r="D82"/>
          <cell r="F82"/>
          <cell r="I82"/>
          <cell r="N82"/>
        </row>
        <row r="83">
          <cell r="A83"/>
          <cell r="D83"/>
          <cell r="F83"/>
          <cell r="I83"/>
          <cell r="N83"/>
        </row>
        <row r="84">
          <cell r="A84"/>
          <cell r="D84"/>
          <cell r="F84"/>
          <cell r="I84"/>
          <cell r="N84"/>
        </row>
        <row r="85">
          <cell r="A85"/>
          <cell r="D85"/>
          <cell r="F85"/>
          <cell r="I85"/>
          <cell r="N85"/>
        </row>
        <row r="86">
          <cell r="A86"/>
          <cell r="D86"/>
          <cell r="F86"/>
          <cell r="I86"/>
          <cell r="N86"/>
        </row>
        <row r="87">
          <cell r="A87"/>
          <cell r="D87"/>
          <cell r="F87"/>
          <cell r="I87"/>
          <cell r="N87"/>
        </row>
        <row r="88">
          <cell r="A88"/>
          <cell r="D88"/>
          <cell r="F88"/>
          <cell r="I88"/>
          <cell r="N88"/>
        </row>
        <row r="89">
          <cell r="A89"/>
          <cell r="D89"/>
          <cell r="F89"/>
          <cell r="I89"/>
          <cell r="N89"/>
        </row>
        <row r="90">
          <cell r="A90"/>
          <cell r="D90"/>
          <cell r="F90"/>
          <cell r="I90"/>
          <cell r="N90"/>
        </row>
        <row r="91">
          <cell r="A91"/>
          <cell r="D91"/>
          <cell r="F91"/>
          <cell r="I91"/>
          <cell r="N91"/>
        </row>
        <row r="92">
          <cell r="A92"/>
          <cell r="D92"/>
          <cell r="F92"/>
          <cell r="I92"/>
          <cell r="N92"/>
        </row>
        <row r="93">
          <cell r="A93"/>
          <cell r="D93"/>
          <cell r="F93"/>
          <cell r="I93"/>
          <cell r="N93"/>
        </row>
        <row r="94">
          <cell r="A94"/>
          <cell r="D94"/>
          <cell r="F94"/>
          <cell r="I94"/>
          <cell r="N94"/>
        </row>
        <row r="95">
          <cell r="A95"/>
          <cell r="D95"/>
          <cell r="F95"/>
          <cell r="I95"/>
          <cell r="N95"/>
        </row>
        <row r="96">
          <cell r="A96"/>
          <cell r="D96"/>
          <cell r="F96"/>
          <cell r="I96"/>
          <cell r="N96"/>
        </row>
        <row r="97">
          <cell r="A97"/>
          <cell r="D97"/>
          <cell r="F97"/>
          <cell r="I97"/>
          <cell r="N97"/>
        </row>
        <row r="98">
          <cell r="A98"/>
          <cell r="D98"/>
          <cell r="F98"/>
          <cell r="I98"/>
          <cell r="N98"/>
        </row>
        <row r="99">
          <cell r="A99"/>
          <cell r="D99"/>
          <cell r="F99"/>
          <cell r="I99"/>
          <cell r="N99"/>
        </row>
        <row r="100">
          <cell r="A100"/>
          <cell r="D100"/>
          <cell r="F100"/>
          <cell r="I100"/>
          <cell r="N100"/>
        </row>
        <row r="101">
          <cell r="A101"/>
          <cell r="D101"/>
          <cell r="F101"/>
          <cell r="I101"/>
          <cell r="N101"/>
        </row>
        <row r="102">
          <cell r="A102"/>
          <cell r="D102"/>
          <cell r="F102"/>
          <cell r="I102"/>
          <cell r="N102"/>
        </row>
        <row r="103">
          <cell r="A103"/>
          <cell r="D103"/>
          <cell r="F103"/>
          <cell r="I103"/>
          <cell r="N103"/>
        </row>
        <row r="104">
          <cell r="A104"/>
          <cell r="D104"/>
          <cell r="F104"/>
          <cell r="I104"/>
          <cell r="N104"/>
        </row>
        <row r="105">
          <cell r="A105"/>
          <cell r="D105"/>
          <cell r="F105"/>
          <cell r="I105"/>
          <cell r="N105"/>
        </row>
        <row r="106">
          <cell r="A106"/>
          <cell r="D106"/>
          <cell r="F106"/>
          <cell r="I106"/>
          <cell r="N106"/>
        </row>
        <row r="107">
          <cell r="A107"/>
          <cell r="D107"/>
          <cell r="F107"/>
          <cell r="I107"/>
          <cell r="N107"/>
        </row>
        <row r="108">
          <cell r="A108"/>
          <cell r="D108"/>
          <cell r="F108"/>
          <cell r="I108"/>
          <cell r="N108"/>
        </row>
        <row r="109">
          <cell r="A109"/>
          <cell r="D109"/>
          <cell r="F109"/>
          <cell r="I109"/>
          <cell r="N109"/>
        </row>
        <row r="110">
          <cell r="A110"/>
          <cell r="D110"/>
          <cell r="F110"/>
          <cell r="I110"/>
          <cell r="N110"/>
        </row>
        <row r="111">
          <cell r="A111"/>
          <cell r="D111"/>
          <cell r="F111"/>
          <cell r="I111"/>
          <cell r="N111"/>
        </row>
        <row r="112">
          <cell r="A112"/>
          <cell r="D112"/>
          <cell r="F112"/>
          <cell r="I112"/>
          <cell r="N112"/>
        </row>
        <row r="113">
          <cell r="A113"/>
          <cell r="D113"/>
          <cell r="F113"/>
          <cell r="I113"/>
          <cell r="N113"/>
        </row>
        <row r="114">
          <cell r="A114"/>
          <cell r="D114"/>
          <cell r="F114"/>
          <cell r="I114"/>
          <cell r="N114"/>
        </row>
        <row r="115">
          <cell r="A115"/>
          <cell r="D115"/>
          <cell r="F115"/>
          <cell r="I115"/>
          <cell r="N115"/>
        </row>
        <row r="116">
          <cell r="A116"/>
          <cell r="D116"/>
          <cell r="F116"/>
          <cell r="I116"/>
          <cell r="N116"/>
        </row>
        <row r="117">
          <cell r="A117"/>
          <cell r="D117"/>
          <cell r="F117"/>
          <cell r="I117"/>
          <cell r="N117"/>
        </row>
        <row r="118">
          <cell r="A118"/>
          <cell r="D118"/>
          <cell r="F118"/>
          <cell r="I118"/>
          <cell r="N118"/>
        </row>
        <row r="119">
          <cell r="A119"/>
          <cell r="D119"/>
          <cell r="F119"/>
          <cell r="I119"/>
          <cell r="N119"/>
        </row>
        <row r="120">
          <cell r="A120"/>
          <cell r="D120"/>
          <cell r="F120"/>
          <cell r="I120"/>
          <cell r="N120"/>
        </row>
        <row r="121">
          <cell r="A121"/>
          <cell r="D121"/>
          <cell r="F121"/>
          <cell r="I121"/>
          <cell r="N121"/>
        </row>
        <row r="122">
          <cell r="A122"/>
          <cell r="D122"/>
          <cell r="F122"/>
          <cell r="I122"/>
          <cell r="N122"/>
        </row>
        <row r="123">
          <cell r="A123"/>
          <cell r="D123"/>
          <cell r="F123"/>
          <cell r="I123"/>
          <cell r="N123"/>
        </row>
        <row r="124">
          <cell r="A124"/>
          <cell r="D124"/>
          <cell r="F124"/>
          <cell r="I124"/>
          <cell r="N124"/>
        </row>
        <row r="125">
          <cell r="A125"/>
          <cell r="D125"/>
          <cell r="F125"/>
          <cell r="I125"/>
          <cell r="N125"/>
        </row>
        <row r="126">
          <cell r="A126"/>
          <cell r="D126"/>
          <cell r="F126"/>
          <cell r="I126"/>
          <cell r="N126"/>
        </row>
        <row r="127">
          <cell r="A127"/>
          <cell r="D127"/>
          <cell r="F127"/>
          <cell r="I127"/>
          <cell r="N127"/>
        </row>
        <row r="128">
          <cell r="A128"/>
          <cell r="D128"/>
          <cell r="F128"/>
          <cell r="I128"/>
          <cell r="N128"/>
        </row>
        <row r="129">
          <cell r="A129"/>
          <cell r="D129"/>
          <cell r="F129"/>
          <cell r="I129"/>
          <cell r="N129"/>
        </row>
        <row r="130">
          <cell r="A130"/>
          <cell r="D130"/>
          <cell r="F130"/>
          <cell r="I130"/>
          <cell r="N130"/>
        </row>
        <row r="131">
          <cell r="A131"/>
          <cell r="D131"/>
          <cell r="F131"/>
          <cell r="I131"/>
          <cell r="N131"/>
        </row>
        <row r="132">
          <cell r="A132"/>
          <cell r="D132"/>
          <cell r="F132"/>
          <cell r="I132"/>
          <cell r="N132"/>
        </row>
        <row r="133">
          <cell r="A133"/>
          <cell r="D133"/>
          <cell r="F133"/>
          <cell r="I133"/>
          <cell r="N133"/>
        </row>
        <row r="134">
          <cell r="A134"/>
          <cell r="D134"/>
          <cell r="F134"/>
          <cell r="I134"/>
          <cell r="N134"/>
        </row>
        <row r="135">
          <cell r="A135"/>
          <cell r="D135"/>
          <cell r="F135"/>
          <cell r="I135"/>
          <cell r="N135"/>
        </row>
        <row r="136">
          <cell r="A136"/>
          <cell r="D136"/>
          <cell r="F136"/>
          <cell r="I136"/>
          <cell r="N136"/>
        </row>
        <row r="137">
          <cell r="A137"/>
          <cell r="D137"/>
          <cell r="F137"/>
          <cell r="I137"/>
          <cell r="N137"/>
        </row>
        <row r="138">
          <cell r="A138"/>
          <cell r="D138"/>
          <cell r="F138"/>
          <cell r="I138"/>
          <cell r="N138"/>
        </row>
        <row r="139">
          <cell r="A139"/>
          <cell r="D139"/>
          <cell r="F139"/>
          <cell r="I139"/>
          <cell r="N139"/>
        </row>
        <row r="140">
          <cell r="A140"/>
          <cell r="D140"/>
          <cell r="F140"/>
          <cell r="I140"/>
          <cell r="N140"/>
        </row>
        <row r="141">
          <cell r="A141"/>
          <cell r="D141"/>
          <cell r="F141"/>
          <cell r="I141"/>
          <cell r="N141"/>
        </row>
        <row r="142">
          <cell r="A142"/>
          <cell r="D142"/>
          <cell r="F142"/>
          <cell r="I142"/>
          <cell r="N142"/>
        </row>
        <row r="143">
          <cell r="A143"/>
          <cell r="D143"/>
          <cell r="F143"/>
          <cell r="I143"/>
          <cell r="N143"/>
        </row>
        <row r="144">
          <cell r="A144"/>
          <cell r="D144"/>
          <cell r="F144"/>
          <cell r="I144"/>
          <cell r="N144"/>
        </row>
        <row r="145">
          <cell r="A145"/>
          <cell r="D145"/>
          <cell r="F145"/>
          <cell r="I145"/>
          <cell r="N145"/>
        </row>
        <row r="146">
          <cell r="A146"/>
          <cell r="D146"/>
          <cell r="F146"/>
          <cell r="I146"/>
          <cell r="N146"/>
        </row>
        <row r="147">
          <cell r="A147"/>
          <cell r="D147"/>
          <cell r="F147"/>
          <cell r="I147"/>
          <cell r="N147"/>
        </row>
        <row r="148">
          <cell r="A148"/>
          <cell r="D148"/>
          <cell r="F148"/>
          <cell r="I148"/>
          <cell r="N148"/>
        </row>
        <row r="149">
          <cell r="A149"/>
          <cell r="D149"/>
          <cell r="F149"/>
          <cell r="I149"/>
          <cell r="N149"/>
        </row>
        <row r="150">
          <cell r="A150"/>
          <cell r="D150"/>
          <cell r="F150"/>
          <cell r="I150"/>
          <cell r="N150"/>
        </row>
        <row r="151">
          <cell r="A151"/>
          <cell r="D151"/>
          <cell r="F151"/>
          <cell r="I151"/>
          <cell r="N151"/>
        </row>
        <row r="152">
          <cell r="A152"/>
          <cell r="D152"/>
          <cell r="F152"/>
          <cell r="I152"/>
          <cell r="N152"/>
        </row>
        <row r="153">
          <cell r="A153"/>
          <cell r="D153"/>
          <cell r="F153"/>
          <cell r="I153"/>
          <cell r="N153"/>
        </row>
        <row r="154">
          <cell r="A154"/>
          <cell r="D154"/>
          <cell r="F154"/>
          <cell r="I154"/>
          <cell r="N154"/>
        </row>
        <row r="155">
          <cell r="A155"/>
          <cell r="D155"/>
          <cell r="F155"/>
          <cell r="I155"/>
          <cell r="N155"/>
        </row>
        <row r="156">
          <cell r="A156"/>
          <cell r="D156"/>
          <cell r="F156"/>
          <cell r="I156"/>
          <cell r="N156"/>
        </row>
        <row r="157">
          <cell r="A157"/>
          <cell r="D157"/>
          <cell r="F157"/>
          <cell r="I157"/>
          <cell r="N157"/>
        </row>
        <row r="158">
          <cell r="A158"/>
          <cell r="D158"/>
          <cell r="F158"/>
          <cell r="I158"/>
          <cell r="N158"/>
        </row>
        <row r="159">
          <cell r="A159"/>
          <cell r="D159"/>
          <cell r="F159"/>
          <cell r="I159"/>
          <cell r="N159"/>
        </row>
        <row r="160">
          <cell r="A160"/>
          <cell r="D160"/>
          <cell r="F160"/>
          <cell r="I160"/>
          <cell r="N160"/>
        </row>
        <row r="161">
          <cell r="A161"/>
          <cell r="D161"/>
          <cell r="F161"/>
          <cell r="I161"/>
          <cell r="N161"/>
        </row>
        <row r="162">
          <cell r="A162"/>
          <cell r="D162"/>
          <cell r="F162"/>
          <cell r="I162"/>
          <cell r="N162"/>
        </row>
        <row r="163">
          <cell r="A163"/>
          <cell r="D163"/>
          <cell r="F163"/>
          <cell r="I163"/>
          <cell r="N163"/>
        </row>
        <row r="164">
          <cell r="A164"/>
          <cell r="D164"/>
          <cell r="F164"/>
          <cell r="I164"/>
          <cell r="N164"/>
        </row>
        <row r="165">
          <cell r="A165"/>
          <cell r="D165"/>
          <cell r="F165"/>
          <cell r="I165"/>
          <cell r="N165"/>
        </row>
        <row r="166">
          <cell r="A166"/>
          <cell r="D166"/>
          <cell r="F166"/>
          <cell r="I166"/>
          <cell r="N166"/>
        </row>
        <row r="167">
          <cell r="A167"/>
          <cell r="D167"/>
          <cell r="F167"/>
          <cell r="I167"/>
          <cell r="N167"/>
        </row>
        <row r="168">
          <cell r="A168"/>
          <cell r="D168"/>
          <cell r="F168"/>
          <cell r="I168"/>
          <cell r="N168"/>
        </row>
        <row r="169">
          <cell r="A169"/>
          <cell r="D169"/>
          <cell r="F169"/>
          <cell r="I169"/>
          <cell r="N169"/>
        </row>
        <row r="170">
          <cell r="A170"/>
          <cell r="D170"/>
          <cell r="F170"/>
          <cell r="I170"/>
          <cell r="N170"/>
        </row>
        <row r="171">
          <cell r="A171"/>
          <cell r="D171"/>
          <cell r="F171"/>
          <cell r="I171"/>
          <cell r="N171"/>
        </row>
        <row r="172">
          <cell r="A172"/>
          <cell r="D172"/>
          <cell r="F172"/>
          <cell r="I172"/>
          <cell r="N172"/>
        </row>
        <row r="173">
          <cell r="A173"/>
          <cell r="D173"/>
          <cell r="F173"/>
          <cell r="I173"/>
          <cell r="N173"/>
        </row>
        <row r="174">
          <cell r="A174"/>
          <cell r="D174"/>
          <cell r="F174"/>
          <cell r="I174"/>
          <cell r="N174"/>
        </row>
        <row r="175">
          <cell r="A175"/>
          <cell r="D175"/>
          <cell r="F175"/>
          <cell r="I175"/>
          <cell r="N175"/>
        </row>
        <row r="176">
          <cell r="A176"/>
          <cell r="D176"/>
          <cell r="F176"/>
          <cell r="I176"/>
          <cell r="N176"/>
        </row>
        <row r="177">
          <cell r="A177"/>
          <cell r="D177"/>
          <cell r="F177"/>
          <cell r="I177"/>
          <cell r="N177"/>
        </row>
        <row r="178">
          <cell r="A178"/>
          <cell r="D178"/>
          <cell r="F178"/>
          <cell r="I178"/>
          <cell r="N178"/>
        </row>
        <row r="179">
          <cell r="A179"/>
          <cell r="D179"/>
          <cell r="F179"/>
          <cell r="I179"/>
          <cell r="N179"/>
        </row>
        <row r="180">
          <cell r="A180"/>
          <cell r="D180"/>
          <cell r="F180"/>
          <cell r="I180"/>
          <cell r="N180"/>
        </row>
        <row r="181">
          <cell r="A181"/>
          <cell r="D181"/>
          <cell r="F181"/>
          <cell r="I181"/>
          <cell r="N181"/>
        </row>
        <row r="182">
          <cell r="A182"/>
          <cell r="D182"/>
          <cell r="F182"/>
          <cell r="I182"/>
          <cell r="N182"/>
        </row>
        <row r="183">
          <cell r="A183"/>
          <cell r="D183"/>
          <cell r="F183"/>
          <cell r="I183"/>
          <cell r="N183"/>
        </row>
        <row r="184">
          <cell r="A184"/>
          <cell r="D184"/>
          <cell r="F184"/>
          <cell r="I184"/>
          <cell r="N184"/>
        </row>
        <row r="185">
          <cell r="A185"/>
          <cell r="D185"/>
          <cell r="F185"/>
          <cell r="I185"/>
          <cell r="N185"/>
        </row>
        <row r="186">
          <cell r="A186"/>
          <cell r="D186"/>
          <cell r="F186"/>
          <cell r="I186"/>
          <cell r="N186"/>
        </row>
        <row r="187">
          <cell r="A187"/>
          <cell r="D187"/>
          <cell r="F187"/>
          <cell r="I187"/>
          <cell r="N187"/>
        </row>
        <row r="188">
          <cell r="A188"/>
          <cell r="D188"/>
          <cell r="F188"/>
          <cell r="I188"/>
          <cell r="N188"/>
        </row>
        <row r="189">
          <cell r="A189"/>
          <cell r="D189"/>
          <cell r="F189"/>
          <cell r="I189"/>
          <cell r="N189"/>
        </row>
        <row r="190">
          <cell r="A190"/>
          <cell r="D190"/>
          <cell r="F190"/>
          <cell r="I190"/>
          <cell r="N190"/>
        </row>
        <row r="191">
          <cell r="A191"/>
          <cell r="D191"/>
          <cell r="F191"/>
          <cell r="I191"/>
          <cell r="N191"/>
        </row>
        <row r="192">
          <cell r="A192"/>
          <cell r="D192"/>
          <cell r="F192"/>
          <cell r="I192"/>
          <cell r="N192"/>
        </row>
        <row r="193">
          <cell r="A193"/>
          <cell r="D193"/>
          <cell r="F193"/>
          <cell r="I193"/>
          <cell r="N193"/>
        </row>
        <row r="194">
          <cell r="A194"/>
          <cell r="D194"/>
          <cell r="F194"/>
          <cell r="I194"/>
          <cell r="N194"/>
        </row>
        <row r="195">
          <cell r="A195"/>
          <cell r="D195"/>
          <cell r="F195"/>
          <cell r="I195"/>
          <cell r="N195"/>
        </row>
        <row r="196">
          <cell r="A196"/>
          <cell r="D196"/>
          <cell r="F196"/>
          <cell r="I196"/>
          <cell r="N196"/>
        </row>
        <row r="197">
          <cell r="A197"/>
          <cell r="D197"/>
          <cell r="F197"/>
          <cell r="I197"/>
          <cell r="N197"/>
        </row>
        <row r="198">
          <cell r="A198"/>
          <cell r="D198"/>
          <cell r="F198"/>
          <cell r="I198"/>
          <cell r="N198"/>
        </row>
        <row r="199">
          <cell r="A199"/>
          <cell r="D199"/>
          <cell r="F199"/>
          <cell r="I199"/>
          <cell r="N199"/>
        </row>
        <row r="200">
          <cell r="A200"/>
          <cell r="D200"/>
          <cell r="F200"/>
          <cell r="I200"/>
          <cell r="N200"/>
        </row>
        <row r="201">
          <cell r="A201"/>
          <cell r="D201"/>
          <cell r="F201"/>
          <cell r="I201"/>
          <cell r="N201"/>
        </row>
        <row r="202">
          <cell r="A202"/>
          <cell r="D202"/>
          <cell r="F202"/>
          <cell r="I202"/>
          <cell r="N202"/>
        </row>
        <row r="203">
          <cell r="A203"/>
          <cell r="D203"/>
          <cell r="F203"/>
          <cell r="I203"/>
          <cell r="N203"/>
        </row>
        <row r="204">
          <cell r="A204"/>
          <cell r="D204"/>
          <cell r="F204"/>
          <cell r="I204"/>
          <cell r="N204"/>
        </row>
        <row r="205">
          <cell r="A205"/>
          <cell r="D205"/>
          <cell r="F205"/>
          <cell r="I205"/>
          <cell r="N205"/>
        </row>
        <row r="206">
          <cell r="A206"/>
          <cell r="D206"/>
          <cell r="F206"/>
          <cell r="I206"/>
          <cell r="N206"/>
        </row>
        <row r="207">
          <cell r="A207"/>
          <cell r="D207"/>
          <cell r="F207"/>
          <cell r="I207"/>
          <cell r="N207"/>
        </row>
        <row r="208">
          <cell r="A208"/>
          <cell r="D208"/>
          <cell r="F208"/>
          <cell r="I208"/>
          <cell r="N208"/>
        </row>
        <row r="209">
          <cell r="A209"/>
          <cell r="D209"/>
          <cell r="F209"/>
          <cell r="I209"/>
          <cell r="N209"/>
        </row>
        <row r="210">
          <cell r="A210"/>
          <cell r="D210"/>
          <cell r="F210"/>
          <cell r="I210"/>
          <cell r="N210"/>
        </row>
        <row r="211">
          <cell r="A211"/>
          <cell r="D211"/>
          <cell r="F211"/>
          <cell r="I211"/>
          <cell r="N211"/>
        </row>
        <row r="212">
          <cell r="A212"/>
          <cell r="D212"/>
          <cell r="F212"/>
          <cell r="I212"/>
          <cell r="N212"/>
        </row>
        <row r="213">
          <cell r="A213"/>
          <cell r="D213"/>
          <cell r="F213"/>
          <cell r="I213"/>
          <cell r="N213"/>
        </row>
        <row r="214">
          <cell r="A214"/>
          <cell r="D214"/>
          <cell r="F214"/>
          <cell r="I214"/>
          <cell r="N214"/>
        </row>
        <row r="215">
          <cell r="A215"/>
          <cell r="D215"/>
          <cell r="F215"/>
          <cell r="I215"/>
          <cell r="N215"/>
        </row>
        <row r="216">
          <cell r="A216"/>
          <cell r="D216"/>
          <cell r="F216"/>
          <cell r="I216"/>
          <cell r="N216"/>
        </row>
        <row r="217">
          <cell r="A217"/>
          <cell r="D217"/>
          <cell r="F217"/>
          <cell r="I217"/>
          <cell r="N217"/>
        </row>
        <row r="218">
          <cell r="A218"/>
          <cell r="D218"/>
          <cell r="F218"/>
          <cell r="I218"/>
          <cell r="N218"/>
        </row>
        <row r="219">
          <cell r="A219"/>
          <cell r="D219"/>
          <cell r="F219"/>
          <cell r="I219"/>
          <cell r="N219"/>
        </row>
        <row r="220">
          <cell r="A220"/>
          <cell r="D220"/>
          <cell r="F220"/>
          <cell r="I220"/>
          <cell r="N220"/>
        </row>
        <row r="221">
          <cell r="A221"/>
          <cell r="D221"/>
          <cell r="F221"/>
          <cell r="I221"/>
          <cell r="N221"/>
        </row>
        <row r="222">
          <cell r="A222"/>
          <cell r="D222"/>
          <cell r="F222"/>
          <cell r="I222"/>
          <cell r="N222"/>
        </row>
        <row r="223">
          <cell r="A223"/>
          <cell r="D223"/>
          <cell r="F223"/>
          <cell r="I223"/>
          <cell r="N223"/>
        </row>
        <row r="224">
          <cell r="A224"/>
          <cell r="D224"/>
          <cell r="F224"/>
          <cell r="I224"/>
          <cell r="N224"/>
        </row>
        <row r="225">
          <cell r="A225"/>
          <cell r="D225"/>
          <cell r="F225"/>
          <cell r="I225"/>
          <cell r="N225"/>
        </row>
        <row r="226">
          <cell r="A226"/>
          <cell r="D226"/>
          <cell r="F226"/>
          <cell r="I226"/>
          <cell r="N226"/>
        </row>
        <row r="227">
          <cell r="A227"/>
          <cell r="D227"/>
          <cell r="F227"/>
          <cell r="I227"/>
          <cell r="N227"/>
        </row>
        <row r="228">
          <cell r="A228"/>
          <cell r="D228"/>
          <cell r="F228"/>
          <cell r="I228"/>
          <cell r="N228"/>
        </row>
        <row r="229">
          <cell r="A229"/>
          <cell r="D229"/>
          <cell r="F229"/>
          <cell r="I229"/>
          <cell r="N229"/>
        </row>
        <row r="230">
          <cell r="A230"/>
          <cell r="D230"/>
          <cell r="F230"/>
          <cell r="I230"/>
          <cell r="N230"/>
        </row>
        <row r="231">
          <cell r="A231"/>
          <cell r="D231"/>
          <cell r="F231"/>
          <cell r="I231"/>
          <cell r="N231"/>
        </row>
        <row r="232">
          <cell r="A232"/>
          <cell r="D232"/>
          <cell r="F232"/>
          <cell r="I232"/>
          <cell r="N232"/>
        </row>
        <row r="233">
          <cell r="A233"/>
          <cell r="D233"/>
          <cell r="F233"/>
          <cell r="I233"/>
          <cell r="N233"/>
        </row>
        <row r="234">
          <cell r="A234"/>
          <cell r="D234"/>
          <cell r="F234"/>
          <cell r="I234"/>
          <cell r="N234"/>
        </row>
        <row r="235">
          <cell r="A235"/>
          <cell r="D235"/>
          <cell r="F235"/>
          <cell r="I235"/>
          <cell r="N235"/>
        </row>
        <row r="236">
          <cell r="A236"/>
          <cell r="D236"/>
          <cell r="F236"/>
          <cell r="I236"/>
          <cell r="N236"/>
        </row>
        <row r="237">
          <cell r="A237"/>
          <cell r="D237"/>
          <cell r="F237"/>
          <cell r="I237"/>
          <cell r="N237"/>
        </row>
        <row r="238">
          <cell r="A238"/>
          <cell r="D238"/>
          <cell r="F238"/>
          <cell r="I238"/>
          <cell r="N238"/>
        </row>
        <row r="239">
          <cell r="A239"/>
          <cell r="D239"/>
          <cell r="F239"/>
          <cell r="I239"/>
          <cell r="N239"/>
        </row>
        <row r="240">
          <cell r="A240"/>
          <cell r="D240"/>
          <cell r="F240"/>
          <cell r="I240"/>
          <cell r="N240"/>
        </row>
        <row r="241">
          <cell r="A241"/>
          <cell r="D241"/>
          <cell r="F241"/>
          <cell r="I241"/>
          <cell r="N241"/>
        </row>
        <row r="242">
          <cell r="A242"/>
          <cell r="D242"/>
          <cell r="F242"/>
          <cell r="I242"/>
          <cell r="N242"/>
        </row>
        <row r="243">
          <cell r="A243"/>
          <cell r="D243"/>
          <cell r="F243"/>
          <cell r="I243"/>
          <cell r="N243"/>
        </row>
        <row r="244">
          <cell r="A244"/>
          <cell r="D244"/>
          <cell r="F244"/>
          <cell r="I244"/>
          <cell r="N244"/>
        </row>
        <row r="245">
          <cell r="A245"/>
          <cell r="D245"/>
          <cell r="F245"/>
          <cell r="I245"/>
          <cell r="N245"/>
        </row>
        <row r="246">
          <cell r="A246"/>
          <cell r="D246"/>
          <cell r="F246"/>
          <cell r="I246"/>
          <cell r="N246"/>
        </row>
        <row r="247">
          <cell r="A247"/>
          <cell r="D247"/>
          <cell r="F247"/>
          <cell r="I247"/>
          <cell r="N247"/>
        </row>
        <row r="248">
          <cell r="A248"/>
          <cell r="D248"/>
          <cell r="F248"/>
          <cell r="I248"/>
          <cell r="N248"/>
        </row>
        <row r="249">
          <cell r="A249"/>
          <cell r="D249"/>
          <cell r="F249"/>
          <cell r="I249"/>
          <cell r="N249"/>
        </row>
        <row r="250">
          <cell r="A250"/>
          <cell r="D250"/>
          <cell r="F250"/>
          <cell r="I250"/>
          <cell r="N250"/>
        </row>
        <row r="251">
          <cell r="A251"/>
          <cell r="D251"/>
          <cell r="F251"/>
          <cell r="I251"/>
          <cell r="N251"/>
        </row>
        <row r="252">
          <cell r="A252"/>
          <cell r="D252"/>
          <cell r="F252"/>
          <cell r="I252"/>
          <cell r="N252"/>
        </row>
        <row r="253">
          <cell r="A253"/>
          <cell r="D253"/>
          <cell r="F253"/>
          <cell r="I253"/>
          <cell r="N253"/>
        </row>
        <row r="254">
          <cell r="A254"/>
          <cell r="D254"/>
          <cell r="F254"/>
          <cell r="I254"/>
          <cell r="N254"/>
        </row>
        <row r="255">
          <cell r="A255"/>
          <cell r="D255"/>
          <cell r="F255"/>
          <cell r="I255"/>
          <cell r="N255"/>
        </row>
        <row r="256">
          <cell r="A256"/>
          <cell r="D256"/>
          <cell r="F256"/>
          <cell r="I256"/>
          <cell r="N256"/>
        </row>
        <row r="257">
          <cell r="A257"/>
          <cell r="D257"/>
          <cell r="F257"/>
          <cell r="I257"/>
          <cell r="N257"/>
        </row>
        <row r="258">
          <cell r="A258"/>
          <cell r="D258"/>
          <cell r="F258"/>
          <cell r="I258"/>
          <cell r="N258"/>
        </row>
        <row r="259">
          <cell r="A259"/>
          <cell r="D259"/>
          <cell r="F259"/>
          <cell r="I259"/>
          <cell r="N259"/>
        </row>
        <row r="260">
          <cell r="A260"/>
          <cell r="D260"/>
          <cell r="F260"/>
          <cell r="I260"/>
          <cell r="N260"/>
        </row>
        <row r="261">
          <cell r="A261"/>
          <cell r="D261"/>
          <cell r="F261"/>
          <cell r="I261"/>
          <cell r="N261"/>
        </row>
        <row r="262">
          <cell r="A262"/>
          <cell r="D262"/>
          <cell r="F262"/>
          <cell r="I262"/>
          <cell r="N262"/>
        </row>
        <row r="263">
          <cell r="A263"/>
          <cell r="D263"/>
          <cell r="F263"/>
          <cell r="I263"/>
          <cell r="N263"/>
        </row>
        <row r="264">
          <cell r="A264"/>
          <cell r="D264"/>
          <cell r="F264"/>
          <cell r="I264"/>
          <cell r="N264"/>
        </row>
        <row r="265">
          <cell r="A265"/>
          <cell r="D265"/>
          <cell r="F265"/>
          <cell r="I265"/>
          <cell r="N265"/>
        </row>
        <row r="266">
          <cell r="A266"/>
          <cell r="D266"/>
          <cell r="F266"/>
          <cell r="I266"/>
          <cell r="N266"/>
        </row>
        <row r="267">
          <cell r="A267"/>
          <cell r="D267"/>
          <cell r="F267"/>
          <cell r="I267"/>
          <cell r="N267"/>
        </row>
        <row r="268">
          <cell r="A268"/>
          <cell r="D268"/>
          <cell r="F268"/>
          <cell r="I268"/>
          <cell r="N268"/>
        </row>
        <row r="269">
          <cell r="A269"/>
          <cell r="D269"/>
          <cell r="F269"/>
          <cell r="I269"/>
          <cell r="N269"/>
        </row>
        <row r="270">
          <cell r="A270"/>
          <cell r="D270"/>
          <cell r="F270"/>
          <cell r="I270"/>
          <cell r="N270"/>
        </row>
        <row r="271">
          <cell r="A271"/>
          <cell r="D271"/>
          <cell r="F271"/>
          <cell r="I271"/>
          <cell r="N271"/>
        </row>
        <row r="272">
          <cell r="A272"/>
          <cell r="D272"/>
          <cell r="F272"/>
          <cell r="I272"/>
          <cell r="N272"/>
        </row>
        <row r="273">
          <cell r="A273"/>
          <cell r="D273"/>
          <cell r="F273"/>
          <cell r="I273"/>
          <cell r="N273"/>
        </row>
        <row r="274">
          <cell r="A274"/>
          <cell r="D274"/>
          <cell r="F274"/>
          <cell r="I274"/>
          <cell r="N274"/>
        </row>
        <row r="275">
          <cell r="A275"/>
          <cell r="D275"/>
          <cell r="F275"/>
          <cell r="I275"/>
          <cell r="N275"/>
        </row>
        <row r="276">
          <cell r="A276"/>
          <cell r="D276"/>
          <cell r="F276"/>
          <cell r="I276"/>
          <cell r="N276"/>
        </row>
        <row r="277">
          <cell r="A277"/>
          <cell r="D277"/>
          <cell r="F277"/>
          <cell r="I277"/>
          <cell r="N277"/>
        </row>
        <row r="278">
          <cell r="A278"/>
          <cell r="D278"/>
          <cell r="F278"/>
          <cell r="I278"/>
          <cell r="N278"/>
        </row>
        <row r="279">
          <cell r="A279"/>
          <cell r="D279"/>
          <cell r="F279"/>
          <cell r="I279"/>
          <cell r="N279"/>
        </row>
        <row r="280">
          <cell r="A280"/>
          <cell r="D280"/>
          <cell r="F280"/>
          <cell r="I280"/>
          <cell r="N280"/>
        </row>
        <row r="281">
          <cell r="A281"/>
          <cell r="D281"/>
          <cell r="F281"/>
          <cell r="I281"/>
          <cell r="N281"/>
        </row>
        <row r="282">
          <cell r="A282"/>
          <cell r="D282"/>
          <cell r="F282"/>
          <cell r="I282"/>
          <cell r="N282"/>
        </row>
        <row r="283">
          <cell r="A283"/>
          <cell r="D283"/>
          <cell r="F283"/>
          <cell r="I283"/>
          <cell r="N283"/>
        </row>
        <row r="284">
          <cell r="A284"/>
          <cell r="D284"/>
          <cell r="F284"/>
          <cell r="I284"/>
          <cell r="N284"/>
        </row>
        <row r="285">
          <cell r="A285"/>
          <cell r="D285"/>
          <cell r="F285"/>
          <cell r="I285"/>
          <cell r="N285"/>
        </row>
        <row r="286">
          <cell r="A286"/>
          <cell r="D286"/>
          <cell r="F286"/>
          <cell r="I286"/>
          <cell r="N286"/>
        </row>
        <row r="287">
          <cell r="A287"/>
          <cell r="D287"/>
          <cell r="F287"/>
          <cell r="I287"/>
          <cell r="N287"/>
        </row>
        <row r="288">
          <cell r="A288"/>
          <cell r="D288"/>
          <cell r="F288"/>
          <cell r="I288"/>
          <cell r="N288"/>
        </row>
        <row r="289">
          <cell r="A289"/>
          <cell r="D289"/>
          <cell r="F289"/>
          <cell r="I289"/>
          <cell r="N289"/>
        </row>
        <row r="290">
          <cell r="A290"/>
          <cell r="D290"/>
          <cell r="F290"/>
          <cell r="I290"/>
          <cell r="N290"/>
        </row>
        <row r="291">
          <cell r="A291"/>
          <cell r="D291"/>
          <cell r="F291"/>
          <cell r="I291"/>
          <cell r="N291"/>
        </row>
        <row r="292">
          <cell r="A292"/>
          <cell r="D292"/>
          <cell r="F292"/>
          <cell r="I292"/>
          <cell r="N292"/>
        </row>
        <row r="293">
          <cell r="A293"/>
          <cell r="D293"/>
          <cell r="F293"/>
          <cell r="I293"/>
          <cell r="N293"/>
        </row>
        <row r="294">
          <cell r="A294"/>
          <cell r="D294"/>
          <cell r="F294"/>
          <cell r="I294"/>
          <cell r="N294"/>
        </row>
        <row r="295">
          <cell r="A295"/>
          <cell r="D295"/>
          <cell r="F295"/>
          <cell r="I295"/>
          <cell r="N295"/>
        </row>
        <row r="296">
          <cell r="A296"/>
          <cell r="D296"/>
          <cell r="F296"/>
          <cell r="I296"/>
          <cell r="N296"/>
        </row>
        <row r="297">
          <cell r="A297"/>
          <cell r="D297"/>
          <cell r="F297"/>
          <cell r="I297"/>
          <cell r="N297"/>
        </row>
        <row r="298">
          <cell r="A298"/>
          <cell r="D298"/>
          <cell r="F298"/>
          <cell r="I298"/>
          <cell r="N298"/>
        </row>
        <row r="299">
          <cell r="A299"/>
          <cell r="D299"/>
          <cell r="F299"/>
          <cell r="I299"/>
          <cell r="N299"/>
        </row>
        <row r="300">
          <cell r="A300"/>
          <cell r="D300"/>
          <cell r="F300"/>
          <cell r="I300"/>
          <cell r="N300"/>
        </row>
        <row r="301">
          <cell r="A301"/>
          <cell r="D301"/>
          <cell r="F301"/>
          <cell r="I301"/>
          <cell r="N301"/>
        </row>
        <row r="302">
          <cell r="A302"/>
          <cell r="D302"/>
          <cell r="F302"/>
          <cell r="I302"/>
          <cell r="N302"/>
        </row>
        <row r="303">
          <cell r="A303"/>
          <cell r="D303"/>
          <cell r="F303"/>
          <cell r="I303"/>
          <cell r="N303"/>
        </row>
        <row r="304">
          <cell r="A304"/>
          <cell r="D304"/>
          <cell r="F304"/>
          <cell r="I304"/>
          <cell r="N304"/>
        </row>
        <row r="305">
          <cell r="A305"/>
          <cell r="D305"/>
          <cell r="F305"/>
          <cell r="I305"/>
          <cell r="N305"/>
        </row>
        <row r="306">
          <cell r="A306"/>
          <cell r="D306"/>
          <cell r="F306"/>
          <cell r="I306"/>
          <cell r="N306"/>
        </row>
        <row r="307">
          <cell r="A307"/>
          <cell r="D307"/>
          <cell r="F307"/>
          <cell r="I307"/>
          <cell r="N307"/>
        </row>
        <row r="308">
          <cell r="A308"/>
          <cell r="D308"/>
          <cell r="F308"/>
          <cell r="I308"/>
          <cell r="N308"/>
        </row>
        <row r="309">
          <cell r="A309"/>
          <cell r="D309"/>
          <cell r="F309"/>
          <cell r="I309"/>
          <cell r="N309"/>
        </row>
        <row r="310">
          <cell r="A310"/>
          <cell r="D310"/>
          <cell r="F310"/>
          <cell r="I310"/>
          <cell r="N310"/>
        </row>
        <row r="311">
          <cell r="A311"/>
          <cell r="D311"/>
          <cell r="F311"/>
          <cell r="I311"/>
          <cell r="N311"/>
        </row>
        <row r="312">
          <cell r="A312"/>
          <cell r="D312"/>
          <cell r="F312"/>
          <cell r="I312"/>
          <cell r="N312"/>
        </row>
        <row r="313">
          <cell r="A313"/>
          <cell r="D313"/>
          <cell r="F313"/>
          <cell r="I313"/>
          <cell r="N313"/>
        </row>
        <row r="314">
          <cell r="A314"/>
          <cell r="D314"/>
          <cell r="F314"/>
          <cell r="I314"/>
          <cell r="N314"/>
        </row>
        <row r="315">
          <cell r="A315"/>
          <cell r="D315"/>
          <cell r="F315"/>
          <cell r="I315"/>
          <cell r="N315"/>
        </row>
        <row r="316">
          <cell r="A316"/>
          <cell r="D316"/>
          <cell r="F316"/>
          <cell r="I316"/>
          <cell r="N316"/>
        </row>
        <row r="317">
          <cell r="A317"/>
          <cell r="D317"/>
          <cell r="F317"/>
          <cell r="I317"/>
          <cell r="N317"/>
        </row>
        <row r="318">
          <cell r="A318"/>
          <cell r="D318"/>
          <cell r="F318"/>
          <cell r="I318"/>
          <cell r="N318"/>
        </row>
        <row r="319">
          <cell r="A319"/>
          <cell r="D319"/>
          <cell r="F319"/>
          <cell r="I319"/>
          <cell r="N319"/>
        </row>
        <row r="320">
          <cell r="A320"/>
          <cell r="D320"/>
          <cell r="F320"/>
          <cell r="I320"/>
          <cell r="N320"/>
        </row>
        <row r="321">
          <cell r="A321"/>
          <cell r="D321"/>
          <cell r="F321"/>
          <cell r="I321"/>
          <cell r="N321"/>
        </row>
        <row r="322">
          <cell r="A322"/>
          <cell r="D322"/>
          <cell r="F322"/>
          <cell r="I322"/>
          <cell r="N322"/>
        </row>
        <row r="323">
          <cell r="A323"/>
          <cell r="D323"/>
          <cell r="F323"/>
          <cell r="I323"/>
          <cell r="N323"/>
        </row>
        <row r="324">
          <cell r="A324"/>
          <cell r="D324"/>
          <cell r="F324"/>
          <cell r="I324"/>
          <cell r="N324"/>
        </row>
        <row r="325">
          <cell r="A325"/>
          <cell r="D325"/>
          <cell r="F325"/>
          <cell r="I325"/>
          <cell r="N325"/>
        </row>
        <row r="326">
          <cell r="A326"/>
          <cell r="D326"/>
          <cell r="F326"/>
          <cell r="I326"/>
          <cell r="N326"/>
        </row>
        <row r="327">
          <cell r="A327"/>
          <cell r="D327"/>
          <cell r="F327"/>
          <cell r="I327"/>
          <cell r="N327"/>
        </row>
        <row r="328">
          <cell r="A328"/>
          <cell r="D328"/>
          <cell r="F328"/>
          <cell r="I328"/>
          <cell r="N328"/>
        </row>
        <row r="329">
          <cell r="A329"/>
          <cell r="D329"/>
          <cell r="F329"/>
          <cell r="I329"/>
          <cell r="N329"/>
        </row>
        <row r="330">
          <cell r="A330"/>
          <cell r="D330"/>
          <cell r="F330"/>
          <cell r="I330"/>
          <cell r="N330"/>
        </row>
        <row r="331">
          <cell r="A331"/>
          <cell r="D331"/>
          <cell r="F331"/>
          <cell r="I331"/>
          <cell r="N331"/>
        </row>
        <row r="332">
          <cell r="A332"/>
          <cell r="D332"/>
          <cell r="F332"/>
          <cell r="I332"/>
          <cell r="N332"/>
        </row>
        <row r="333">
          <cell r="A333"/>
          <cell r="D333"/>
          <cell r="F333"/>
          <cell r="I333"/>
          <cell r="N333"/>
        </row>
        <row r="334">
          <cell r="A334"/>
          <cell r="D334"/>
          <cell r="F334"/>
          <cell r="I334"/>
          <cell r="N334"/>
        </row>
        <row r="335">
          <cell r="A335"/>
          <cell r="D335"/>
          <cell r="F335"/>
          <cell r="I335"/>
          <cell r="N335"/>
        </row>
        <row r="336">
          <cell r="A336"/>
          <cell r="D336"/>
          <cell r="F336"/>
          <cell r="I336"/>
          <cell r="N336"/>
        </row>
        <row r="337">
          <cell r="A337"/>
          <cell r="D337"/>
          <cell r="F337"/>
          <cell r="I337"/>
          <cell r="N337"/>
        </row>
        <row r="338">
          <cell r="A338"/>
          <cell r="D338"/>
          <cell r="F338"/>
          <cell r="I338"/>
          <cell r="N338"/>
        </row>
        <row r="339">
          <cell r="A339"/>
          <cell r="D339"/>
          <cell r="F339"/>
          <cell r="I339"/>
          <cell r="N339"/>
        </row>
        <row r="340">
          <cell r="A340"/>
          <cell r="D340"/>
          <cell r="F340"/>
          <cell r="I340"/>
          <cell r="N340"/>
        </row>
        <row r="341">
          <cell r="A341"/>
          <cell r="D341"/>
          <cell r="F341"/>
          <cell r="I341"/>
          <cell r="N341"/>
        </row>
        <row r="342">
          <cell r="A342"/>
          <cell r="D342"/>
          <cell r="F342"/>
          <cell r="I342"/>
          <cell r="N342"/>
        </row>
        <row r="343">
          <cell r="A343"/>
          <cell r="D343"/>
          <cell r="F343"/>
          <cell r="I343"/>
          <cell r="N343"/>
        </row>
        <row r="344">
          <cell r="A344"/>
          <cell r="D344"/>
          <cell r="F344"/>
          <cell r="I344"/>
          <cell r="N344"/>
        </row>
        <row r="345">
          <cell r="A345"/>
          <cell r="D345"/>
          <cell r="F345"/>
          <cell r="I345"/>
          <cell r="N345"/>
        </row>
        <row r="346">
          <cell r="A346"/>
          <cell r="D346"/>
          <cell r="F346"/>
          <cell r="I346"/>
          <cell r="N346"/>
        </row>
        <row r="347">
          <cell r="A347"/>
          <cell r="D347"/>
          <cell r="F347"/>
          <cell r="I347"/>
          <cell r="N347"/>
        </row>
        <row r="348">
          <cell r="A348"/>
          <cell r="D348"/>
          <cell r="F348"/>
          <cell r="I348"/>
          <cell r="N348"/>
        </row>
        <row r="349">
          <cell r="A349"/>
          <cell r="D349"/>
          <cell r="F349"/>
          <cell r="I349"/>
          <cell r="N349"/>
        </row>
        <row r="350">
          <cell r="A350"/>
          <cell r="D350"/>
          <cell r="F350"/>
          <cell r="I350"/>
          <cell r="N350"/>
        </row>
        <row r="351">
          <cell r="A351"/>
          <cell r="D351"/>
          <cell r="F351"/>
          <cell r="I351"/>
          <cell r="N351"/>
        </row>
        <row r="352">
          <cell r="A352"/>
          <cell r="D352"/>
          <cell r="F352"/>
          <cell r="I352"/>
          <cell r="N352"/>
        </row>
        <row r="353">
          <cell r="A353"/>
          <cell r="D353"/>
          <cell r="F353"/>
          <cell r="I353"/>
          <cell r="N353"/>
        </row>
        <row r="354">
          <cell r="A354"/>
          <cell r="D354"/>
          <cell r="F354"/>
          <cell r="I354"/>
          <cell r="N354"/>
        </row>
        <row r="355">
          <cell r="A355"/>
          <cell r="D355"/>
          <cell r="F355"/>
          <cell r="I355"/>
          <cell r="N355"/>
        </row>
        <row r="356">
          <cell r="A356"/>
          <cell r="D356"/>
          <cell r="F356"/>
          <cell r="I356"/>
          <cell r="N356"/>
        </row>
        <row r="357">
          <cell r="A357"/>
          <cell r="D357"/>
          <cell r="F357"/>
          <cell r="I357"/>
          <cell r="N357"/>
        </row>
        <row r="358">
          <cell r="A358"/>
          <cell r="D358"/>
          <cell r="F358"/>
          <cell r="I358"/>
          <cell r="N358"/>
        </row>
        <row r="359">
          <cell r="A359"/>
          <cell r="D359"/>
          <cell r="F359"/>
          <cell r="I359"/>
          <cell r="N359"/>
        </row>
        <row r="360">
          <cell r="A360"/>
          <cell r="D360"/>
          <cell r="F360"/>
          <cell r="I360"/>
          <cell r="N360"/>
        </row>
        <row r="361">
          <cell r="A361"/>
          <cell r="D361"/>
          <cell r="F361"/>
          <cell r="I361"/>
          <cell r="N361"/>
        </row>
        <row r="362">
          <cell r="A362"/>
          <cell r="D362"/>
          <cell r="F362"/>
          <cell r="I362"/>
          <cell r="N362"/>
        </row>
        <row r="363">
          <cell r="A363"/>
          <cell r="D363"/>
          <cell r="F363"/>
          <cell r="I363"/>
          <cell r="N363"/>
        </row>
        <row r="364">
          <cell r="A364"/>
          <cell r="D364"/>
          <cell r="F364"/>
          <cell r="I364"/>
          <cell r="N364"/>
        </row>
        <row r="365">
          <cell r="A365"/>
          <cell r="D365"/>
          <cell r="F365"/>
          <cell r="I365"/>
          <cell r="N365"/>
        </row>
        <row r="366">
          <cell r="A366"/>
          <cell r="D366"/>
          <cell r="F366"/>
          <cell r="I366"/>
          <cell r="N366"/>
        </row>
        <row r="367">
          <cell r="A367"/>
          <cell r="D367"/>
          <cell r="F367"/>
          <cell r="I367"/>
          <cell r="N367"/>
        </row>
        <row r="368">
          <cell r="A368"/>
          <cell r="D368"/>
          <cell r="F368"/>
          <cell r="I368"/>
          <cell r="N368"/>
        </row>
        <row r="369">
          <cell r="A369"/>
          <cell r="D369"/>
          <cell r="F369"/>
          <cell r="I369"/>
          <cell r="N369"/>
        </row>
        <row r="370">
          <cell r="A370"/>
          <cell r="D370"/>
          <cell r="F370"/>
          <cell r="I370"/>
          <cell r="N370"/>
        </row>
        <row r="371">
          <cell r="A371"/>
          <cell r="D371"/>
          <cell r="F371"/>
          <cell r="I371"/>
          <cell r="N371"/>
        </row>
        <row r="372">
          <cell r="A372"/>
          <cell r="D372"/>
          <cell r="F372"/>
          <cell r="I372"/>
          <cell r="N372"/>
        </row>
        <row r="373">
          <cell r="A373"/>
          <cell r="D373"/>
          <cell r="F373"/>
          <cell r="I373"/>
          <cell r="N373"/>
        </row>
        <row r="374">
          <cell r="A374"/>
          <cell r="D374"/>
          <cell r="F374"/>
          <cell r="I374"/>
          <cell r="N374"/>
        </row>
        <row r="375">
          <cell r="A375"/>
          <cell r="D375"/>
          <cell r="F375"/>
          <cell r="I375"/>
          <cell r="N375"/>
        </row>
        <row r="376">
          <cell r="A376"/>
          <cell r="D376"/>
          <cell r="F376"/>
          <cell r="I376"/>
          <cell r="N376"/>
        </row>
        <row r="377">
          <cell r="A377"/>
          <cell r="D377"/>
          <cell r="F377"/>
          <cell r="I377"/>
          <cell r="N377"/>
        </row>
        <row r="378">
          <cell r="A378"/>
          <cell r="D378"/>
          <cell r="F378"/>
          <cell r="I378"/>
          <cell r="N378"/>
        </row>
        <row r="379">
          <cell r="A379"/>
          <cell r="D379"/>
          <cell r="F379"/>
          <cell r="I379"/>
          <cell r="N379"/>
        </row>
        <row r="380">
          <cell r="A380"/>
          <cell r="D380"/>
          <cell r="F380"/>
          <cell r="I380"/>
          <cell r="N380"/>
        </row>
        <row r="381">
          <cell r="A381"/>
          <cell r="D381"/>
          <cell r="F381"/>
          <cell r="I381"/>
          <cell r="N381"/>
        </row>
        <row r="382">
          <cell r="A382"/>
          <cell r="D382"/>
          <cell r="F382"/>
          <cell r="I382"/>
          <cell r="N382"/>
        </row>
        <row r="383">
          <cell r="A383"/>
          <cell r="D383"/>
          <cell r="F383"/>
          <cell r="I383"/>
          <cell r="N383"/>
        </row>
        <row r="384">
          <cell r="A384"/>
          <cell r="D384"/>
          <cell r="F384"/>
          <cell r="I384"/>
          <cell r="N384"/>
        </row>
        <row r="385">
          <cell r="A385"/>
          <cell r="D385"/>
          <cell r="F385"/>
          <cell r="I385"/>
          <cell r="N385"/>
        </row>
        <row r="386">
          <cell r="A386"/>
          <cell r="D386"/>
          <cell r="F386"/>
          <cell r="I386"/>
          <cell r="N386"/>
        </row>
        <row r="387">
          <cell r="A387"/>
          <cell r="D387"/>
          <cell r="F387"/>
          <cell r="I387"/>
          <cell r="N387"/>
        </row>
        <row r="388">
          <cell r="A388"/>
          <cell r="D388"/>
          <cell r="F388"/>
          <cell r="I388"/>
          <cell r="N388"/>
        </row>
        <row r="389">
          <cell r="A389"/>
          <cell r="D389"/>
          <cell r="F389"/>
          <cell r="I389"/>
          <cell r="N389"/>
        </row>
        <row r="390">
          <cell r="A390"/>
          <cell r="D390"/>
          <cell r="F390"/>
          <cell r="I390"/>
          <cell r="N390"/>
        </row>
        <row r="391">
          <cell r="A391"/>
          <cell r="D391"/>
          <cell r="F391"/>
          <cell r="I391"/>
          <cell r="N391"/>
        </row>
        <row r="392">
          <cell r="A392"/>
          <cell r="D392"/>
          <cell r="F392"/>
          <cell r="I392"/>
          <cell r="N392"/>
        </row>
        <row r="393">
          <cell r="A393"/>
          <cell r="D393"/>
          <cell r="F393"/>
          <cell r="I393"/>
          <cell r="N393"/>
        </row>
        <row r="394">
          <cell r="A394"/>
          <cell r="D394"/>
          <cell r="F394"/>
          <cell r="I394"/>
          <cell r="N394"/>
        </row>
        <row r="395">
          <cell r="A395"/>
          <cell r="D395"/>
          <cell r="F395"/>
          <cell r="I395"/>
          <cell r="N395"/>
        </row>
        <row r="396">
          <cell r="A396"/>
          <cell r="D396"/>
          <cell r="F396"/>
          <cell r="I396"/>
          <cell r="N396"/>
        </row>
        <row r="397">
          <cell r="A397"/>
          <cell r="D397"/>
          <cell r="F397"/>
          <cell r="I397"/>
          <cell r="N397"/>
        </row>
        <row r="398">
          <cell r="A398"/>
          <cell r="D398"/>
          <cell r="F398"/>
          <cell r="I398"/>
          <cell r="N398"/>
        </row>
        <row r="399">
          <cell r="A399"/>
          <cell r="D399"/>
          <cell r="F399"/>
          <cell r="I399"/>
          <cell r="N399"/>
        </row>
        <row r="400">
          <cell r="A400"/>
          <cell r="D400"/>
          <cell r="F400"/>
          <cell r="I400"/>
          <cell r="N400"/>
        </row>
        <row r="401">
          <cell r="A401"/>
          <cell r="D401"/>
          <cell r="F401"/>
          <cell r="I401"/>
          <cell r="N401"/>
        </row>
        <row r="402">
          <cell r="A402"/>
          <cell r="D402"/>
          <cell r="F402"/>
          <cell r="I402"/>
          <cell r="N402"/>
        </row>
        <row r="403">
          <cell r="A403"/>
          <cell r="D403"/>
          <cell r="F403"/>
          <cell r="I403"/>
          <cell r="N403"/>
        </row>
        <row r="404">
          <cell r="A404"/>
          <cell r="D404"/>
          <cell r="F404"/>
          <cell r="I404"/>
          <cell r="N404"/>
        </row>
        <row r="405">
          <cell r="A405"/>
          <cell r="D405"/>
          <cell r="F405"/>
          <cell r="I405"/>
          <cell r="N405"/>
        </row>
        <row r="406">
          <cell r="A406"/>
          <cell r="D406"/>
          <cell r="F406"/>
          <cell r="I406"/>
          <cell r="N406"/>
        </row>
        <row r="407">
          <cell r="A407"/>
          <cell r="D407"/>
          <cell r="F407"/>
          <cell r="I407"/>
          <cell r="N407"/>
        </row>
        <row r="408">
          <cell r="A408"/>
          <cell r="D408"/>
          <cell r="F408"/>
          <cell r="I408"/>
          <cell r="N408"/>
        </row>
        <row r="409">
          <cell r="A409"/>
          <cell r="D409"/>
          <cell r="F409"/>
          <cell r="I409"/>
          <cell r="N409"/>
        </row>
        <row r="410">
          <cell r="A410"/>
          <cell r="D410"/>
          <cell r="F410"/>
          <cell r="I410"/>
          <cell r="N410"/>
        </row>
        <row r="411">
          <cell r="A411"/>
          <cell r="D411"/>
          <cell r="F411"/>
          <cell r="I411"/>
          <cell r="N411"/>
        </row>
        <row r="412">
          <cell r="A412"/>
          <cell r="D412"/>
          <cell r="F412"/>
          <cell r="I412"/>
          <cell r="N412"/>
        </row>
        <row r="413">
          <cell r="A413"/>
          <cell r="D413"/>
          <cell r="F413"/>
          <cell r="I413"/>
          <cell r="N413"/>
        </row>
        <row r="414">
          <cell r="A414"/>
          <cell r="D414"/>
          <cell r="F414"/>
          <cell r="I414"/>
          <cell r="N414"/>
        </row>
        <row r="415">
          <cell r="A415"/>
          <cell r="D415"/>
          <cell r="F415"/>
          <cell r="I415"/>
          <cell r="N415"/>
        </row>
        <row r="416">
          <cell r="A416"/>
          <cell r="D416"/>
          <cell r="F416"/>
          <cell r="I416"/>
          <cell r="N416"/>
        </row>
        <row r="417">
          <cell r="A417"/>
          <cell r="D417"/>
          <cell r="F417"/>
          <cell r="I417"/>
          <cell r="N417"/>
        </row>
        <row r="418">
          <cell r="A418"/>
          <cell r="D418"/>
          <cell r="F418"/>
          <cell r="I418"/>
          <cell r="N418"/>
        </row>
        <row r="419">
          <cell r="A419"/>
          <cell r="D419"/>
          <cell r="F419"/>
          <cell r="I419"/>
          <cell r="N419"/>
        </row>
        <row r="420">
          <cell r="A420"/>
          <cell r="D420"/>
          <cell r="F420"/>
          <cell r="I420"/>
          <cell r="N420"/>
        </row>
        <row r="421">
          <cell r="A421"/>
          <cell r="D421"/>
          <cell r="F421"/>
          <cell r="I421"/>
          <cell r="N421"/>
        </row>
        <row r="422">
          <cell r="A422"/>
          <cell r="D422"/>
          <cell r="F422"/>
          <cell r="I422"/>
          <cell r="N422"/>
        </row>
        <row r="423">
          <cell r="A423"/>
          <cell r="D423"/>
          <cell r="F423"/>
          <cell r="I423"/>
          <cell r="N423"/>
        </row>
        <row r="424">
          <cell r="A424"/>
          <cell r="D424"/>
          <cell r="F424"/>
          <cell r="I424"/>
          <cell r="N424"/>
        </row>
        <row r="425">
          <cell r="A425"/>
          <cell r="D425"/>
          <cell r="F425"/>
          <cell r="I425"/>
          <cell r="N425"/>
        </row>
        <row r="426">
          <cell r="A426"/>
          <cell r="D426"/>
          <cell r="F426"/>
          <cell r="I426"/>
          <cell r="N426"/>
        </row>
        <row r="427">
          <cell r="A427"/>
          <cell r="D427"/>
          <cell r="F427"/>
          <cell r="I427"/>
          <cell r="N427"/>
        </row>
        <row r="428">
          <cell r="A428"/>
          <cell r="D428"/>
          <cell r="F428"/>
          <cell r="I428"/>
          <cell r="N428"/>
        </row>
        <row r="429">
          <cell r="A429"/>
          <cell r="D429"/>
          <cell r="F429"/>
          <cell r="I429"/>
          <cell r="N429"/>
        </row>
        <row r="430">
          <cell r="A430"/>
          <cell r="D430"/>
          <cell r="F430"/>
          <cell r="I430"/>
          <cell r="N430"/>
        </row>
        <row r="431">
          <cell r="A431"/>
          <cell r="D431"/>
          <cell r="F431"/>
          <cell r="I431"/>
          <cell r="N431"/>
        </row>
        <row r="432">
          <cell r="A432"/>
          <cell r="D432"/>
          <cell r="F432"/>
          <cell r="I432"/>
          <cell r="N432"/>
        </row>
        <row r="433">
          <cell r="A433"/>
          <cell r="D433"/>
          <cell r="F433"/>
          <cell r="I433"/>
          <cell r="N433"/>
        </row>
        <row r="434">
          <cell r="A434"/>
          <cell r="D434"/>
          <cell r="F434"/>
          <cell r="I434"/>
          <cell r="N434"/>
        </row>
        <row r="435">
          <cell r="A435"/>
          <cell r="D435"/>
          <cell r="F435"/>
          <cell r="I435"/>
          <cell r="N435"/>
        </row>
        <row r="436">
          <cell r="A436"/>
          <cell r="D436"/>
          <cell r="F436"/>
          <cell r="I436"/>
          <cell r="N436"/>
        </row>
        <row r="437">
          <cell r="A437"/>
          <cell r="D437"/>
          <cell r="F437"/>
          <cell r="I437"/>
          <cell r="N437"/>
        </row>
        <row r="438">
          <cell r="A438"/>
          <cell r="D438"/>
          <cell r="F438"/>
          <cell r="I438"/>
          <cell r="N438"/>
        </row>
        <row r="439">
          <cell r="A439"/>
          <cell r="D439"/>
          <cell r="F439"/>
          <cell r="I439"/>
          <cell r="N439"/>
        </row>
        <row r="440">
          <cell r="A440"/>
          <cell r="D440"/>
          <cell r="F440"/>
          <cell r="I440"/>
          <cell r="N440"/>
        </row>
        <row r="441">
          <cell r="A441"/>
          <cell r="D441"/>
          <cell r="F441"/>
          <cell r="I441"/>
          <cell r="N441"/>
        </row>
        <row r="442">
          <cell r="A442"/>
          <cell r="D442"/>
          <cell r="F442"/>
          <cell r="I442"/>
          <cell r="N442"/>
        </row>
        <row r="443">
          <cell r="A443"/>
          <cell r="D443"/>
          <cell r="F443"/>
          <cell r="I443"/>
          <cell r="N443"/>
        </row>
        <row r="444">
          <cell r="A444"/>
          <cell r="D444"/>
          <cell r="F444"/>
          <cell r="I444"/>
          <cell r="N444"/>
        </row>
        <row r="445">
          <cell r="A445"/>
          <cell r="D445"/>
          <cell r="F445"/>
          <cell r="I445"/>
          <cell r="N445"/>
        </row>
        <row r="446">
          <cell r="A446"/>
          <cell r="D446"/>
          <cell r="F446"/>
          <cell r="I446"/>
          <cell r="N446"/>
        </row>
        <row r="447">
          <cell r="A447"/>
          <cell r="D447"/>
          <cell r="F447"/>
          <cell r="I447"/>
          <cell r="N447"/>
        </row>
        <row r="448">
          <cell r="A448"/>
          <cell r="D448"/>
          <cell r="F448"/>
          <cell r="I448"/>
          <cell r="N448"/>
        </row>
        <row r="449">
          <cell r="A449"/>
          <cell r="D449"/>
          <cell r="F449"/>
          <cell r="I449"/>
          <cell r="N449"/>
        </row>
        <row r="450">
          <cell r="A450"/>
          <cell r="D450"/>
          <cell r="F450"/>
          <cell r="I450"/>
          <cell r="N450"/>
        </row>
        <row r="451">
          <cell r="A451"/>
          <cell r="D451"/>
          <cell r="F451"/>
          <cell r="I451"/>
          <cell r="N451"/>
        </row>
        <row r="452">
          <cell r="A452"/>
          <cell r="D452"/>
          <cell r="F452"/>
          <cell r="I452"/>
          <cell r="N452"/>
        </row>
        <row r="453">
          <cell r="A453"/>
          <cell r="D453"/>
          <cell r="F453"/>
          <cell r="I453"/>
          <cell r="N453"/>
        </row>
        <row r="454">
          <cell r="A454"/>
          <cell r="D454"/>
          <cell r="F454"/>
          <cell r="I454"/>
          <cell r="N454"/>
        </row>
        <row r="455">
          <cell r="A455"/>
          <cell r="D455"/>
          <cell r="F455"/>
          <cell r="I455"/>
          <cell r="N455"/>
        </row>
        <row r="456">
          <cell r="A456"/>
          <cell r="D456"/>
          <cell r="F456"/>
          <cell r="I456"/>
          <cell r="N456"/>
        </row>
        <row r="457">
          <cell r="A457"/>
          <cell r="D457"/>
          <cell r="F457"/>
          <cell r="I457"/>
          <cell r="N457"/>
        </row>
        <row r="458">
          <cell r="A458"/>
          <cell r="D458"/>
          <cell r="F458"/>
          <cell r="I458"/>
          <cell r="N458"/>
        </row>
        <row r="459">
          <cell r="A459"/>
          <cell r="D459"/>
          <cell r="F459"/>
          <cell r="I459"/>
          <cell r="N459"/>
        </row>
        <row r="460">
          <cell r="A460"/>
          <cell r="D460"/>
          <cell r="F460"/>
          <cell r="I460"/>
          <cell r="N460"/>
        </row>
        <row r="461">
          <cell r="A461"/>
          <cell r="D461"/>
          <cell r="F461"/>
          <cell r="I461"/>
          <cell r="N461"/>
        </row>
        <row r="462">
          <cell r="A462"/>
          <cell r="D462"/>
          <cell r="F462"/>
          <cell r="I462"/>
          <cell r="N462"/>
        </row>
        <row r="463">
          <cell r="A463"/>
          <cell r="D463"/>
          <cell r="F463"/>
          <cell r="I463"/>
          <cell r="N463"/>
        </row>
        <row r="464">
          <cell r="A464"/>
          <cell r="D464"/>
          <cell r="F464"/>
          <cell r="I464"/>
          <cell r="N464"/>
        </row>
        <row r="465">
          <cell r="A465"/>
          <cell r="D465"/>
          <cell r="F465"/>
          <cell r="I465"/>
          <cell r="N465"/>
        </row>
        <row r="466">
          <cell r="A466"/>
          <cell r="D466"/>
          <cell r="F466"/>
          <cell r="I466"/>
          <cell r="N466"/>
        </row>
        <row r="467">
          <cell r="A467"/>
          <cell r="D467"/>
          <cell r="F467"/>
          <cell r="I467"/>
          <cell r="N467"/>
        </row>
        <row r="468">
          <cell r="A468"/>
          <cell r="D468"/>
          <cell r="F468"/>
          <cell r="I468"/>
          <cell r="N468"/>
        </row>
        <row r="469">
          <cell r="A469"/>
          <cell r="D469"/>
          <cell r="F469"/>
          <cell r="I469"/>
          <cell r="N469"/>
        </row>
        <row r="470">
          <cell r="A470"/>
          <cell r="D470"/>
          <cell r="F470"/>
          <cell r="I470"/>
          <cell r="N470"/>
        </row>
        <row r="471">
          <cell r="A471"/>
          <cell r="D471"/>
          <cell r="F471"/>
          <cell r="I471"/>
          <cell r="N471"/>
        </row>
        <row r="472">
          <cell r="A472"/>
          <cell r="D472"/>
          <cell r="F472"/>
          <cell r="I472"/>
          <cell r="N472"/>
        </row>
        <row r="473">
          <cell r="A473"/>
          <cell r="D473"/>
          <cell r="F473"/>
          <cell r="I473"/>
          <cell r="N473"/>
        </row>
        <row r="474">
          <cell r="A474"/>
          <cell r="D474"/>
          <cell r="F474"/>
          <cell r="I474"/>
          <cell r="N474"/>
        </row>
        <row r="475">
          <cell r="A475"/>
          <cell r="D475"/>
          <cell r="F475"/>
          <cell r="I475"/>
          <cell r="N475"/>
        </row>
        <row r="476">
          <cell r="A476"/>
          <cell r="D476"/>
          <cell r="F476"/>
          <cell r="I476"/>
          <cell r="N476"/>
        </row>
        <row r="477">
          <cell r="A477"/>
          <cell r="D477"/>
          <cell r="F477"/>
          <cell r="I477"/>
          <cell r="N477"/>
        </row>
        <row r="478">
          <cell r="A478"/>
          <cell r="D478"/>
          <cell r="F478"/>
          <cell r="I478"/>
          <cell r="N478"/>
        </row>
        <row r="479">
          <cell r="A479"/>
          <cell r="D479"/>
          <cell r="F479"/>
          <cell r="I479"/>
          <cell r="N479"/>
        </row>
        <row r="480">
          <cell r="A480"/>
          <cell r="D480"/>
          <cell r="F480"/>
          <cell r="I480"/>
          <cell r="N480"/>
        </row>
        <row r="481">
          <cell r="A481"/>
          <cell r="D481"/>
          <cell r="F481"/>
          <cell r="I481"/>
          <cell r="N481"/>
        </row>
        <row r="482">
          <cell r="A482"/>
          <cell r="D482"/>
          <cell r="F482"/>
          <cell r="I482"/>
          <cell r="N482"/>
        </row>
        <row r="483">
          <cell r="A483"/>
          <cell r="D483"/>
          <cell r="F483"/>
          <cell r="I483"/>
          <cell r="N483"/>
        </row>
        <row r="484">
          <cell r="A484"/>
          <cell r="D484"/>
          <cell r="F484"/>
          <cell r="I484"/>
          <cell r="N484"/>
        </row>
        <row r="485">
          <cell r="A485"/>
          <cell r="D485"/>
          <cell r="F485"/>
          <cell r="I485"/>
          <cell r="N485"/>
        </row>
        <row r="486">
          <cell r="A486"/>
          <cell r="D486"/>
          <cell r="F486"/>
          <cell r="I486"/>
          <cell r="N486"/>
        </row>
        <row r="487">
          <cell r="A487"/>
          <cell r="D487"/>
          <cell r="F487"/>
          <cell r="I487"/>
          <cell r="N487"/>
        </row>
        <row r="488">
          <cell r="A488"/>
          <cell r="D488"/>
          <cell r="F488"/>
          <cell r="I488"/>
          <cell r="N488"/>
        </row>
        <row r="489">
          <cell r="A489"/>
          <cell r="D489"/>
          <cell r="F489"/>
          <cell r="I489"/>
          <cell r="N489"/>
        </row>
        <row r="490">
          <cell r="A490"/>
          <cell r="D490"/>
          <cell r="F490"/>
          <cell r="I490"/>
          <cell r="N490"/>
        </row>
        <row r="491">
          <cell r="A491"/>
          <cell r="D491"/>
          <cell r="F491"/>
          <cell r="I491"/>
          <cell r="N491"/>
        </row>
        <row r="492">
          <cell r="A492"/>
          <cell r="D492"/>
          <cell r="F492"/>
          <cell r="I492"/>
          <cell r="N492"/>
        </row>
        <row r="493">
          <cell r="A493"/>
          <cell r="D493"/>
          <cell r="F493"/>
          <cell r="I493"/>
          <cell r="N493"/>
        </row>
        <row r="494">
          <cell r="A494"/>
          <cell r="D494"/>
          <cell r="F494"/>
          <cell r="I494"/>
          <cell r="N494"/>
        </row>
        <row r="495">
          <cell r="A495"/>
          <cell r="D495"/>
          <cell r="F495"/>
          <cell r="I495"/>
          <cell r="N495"/>
        </row>
        <row r="496">
          <cell r="A496"/>
          <cell r="D496"/>
          <cell r="F496"/>
          <cell r="I496"/>
          <cell r="N496"/>
        </row>
        <row r="497">
          <cell r="A497"/>
          <cell r="D497"/>
          <cell r="F497"/>
          <cell r="I497"/>
          <cell r="N497"/>
        </row>
        <row r="498">
          <cell r="A498"/>
          <cell r="D498"/>
          <cell r="F498"/>
          <cell r="I498"/>
          <cell r="N498"/>
        </row>
        <row r="499">
          <cell r="A499"/>
          <cell r="D499"/>
          <cell r="F499"/>
          <cell r="I499"/>
          <cell r="N499"/>
        </row>
        <row r="500">
          <cell r="A500"/>
          <cell r="D500"/>
          <cell r="F500"/>
          <cell r="I500"/>
          <cell r="N500"/>
        </row>
        <row r="501">
          <cell r="A501"/>
          <cell r="D501"/>
          <cell r="F501"/>
          <cell r="I501"/>
          <cell r="N501"/>
        </row>
        <row r="502">
          <cell r="A502"/>
          <cell r="D502"/>
          <cell r="F502"/>
          <cell r="I502"/>
          <cell r="N502"/>
        </row>
        <row r="503">
          <cell r="A503"/>
          <cell r="D503"/>
          <cell r="F503"/>
          <cell r="I503"/>
          <cell r="N503"/>
        </row>
        <row r="504">
          <cell r="A504"/>
          <cell r="D504"/>
          <cell r="F504"/>
          <cell r="I504"/>
          <cell r="N504"/>
        </row>
        <row r="505">
          <cell r="A505"/>
          <cell r="D505"/>
          <cell r="F505"/>
          <cell r="I505"/>
          <cell r="N505"/>
        </row>
        <row r="506">
          <cell r="A506"/>
          <cell r="D506"/>
          <cell r="F506"/>
          <cell r="I506"/>
          <cell r="N506"/>
        </row>
        <row r="507">
          <cell r="A507"/>
          <cell r="D507"/>
          <cell r="F507"/>
          <cell r="I507"/>
          <cell r="N507"/>
        </row>
        <row r="508">
          <cell r="A508"/>
          <cell r="D508"/>
          <cell r="F508"/>
          <cell r="I508"/>
          <cell r="N508"/>
        </row>
        <row r="509">
          <cell r="A509"/>
          <cell r="D509"/>
          <cell r="F509"/>
          <cell r="I509"/>
          <cell r="N509"/>
        </row>
        <row r="510">
          <cell r="A510"/>
          <cell r="D510"/>
          <cell r="F510"/>
          <cell r="I510"/>
          <cell r="N510"/>
        </row>
        <row r="511">
          <cell r="A511"/>
          <cell r="D511"/>
          <cell r="F511"/>
          <cell r="I511"/>
          <cell r="N511"/>
        </row>
        <row r="512">
          <cell r="A512"/>
          <cell r="D512"/>
          <cell r="F512"/>
          <cell r="I512"/>
          <cell r="N512"/>
        </row>
        <row r="513">
          <cell r="A513"/>
          <cell r="D513"/>
          <cell r="F513"/>
          <cell r="I513"/>
          <cell r="N513"/>
        </row>
        <row r="514">
          <cell r="A514"/>
          <cell r="D514"/>
          <cell r="F514"/>
          <cell r="I514"/>
          <cell r="N514"/>
        </row>
        <row r="515">
          <cell r="A515"/>
          <cell r="D515"/>
          <cell r="F515"/>
          <cell r="I515"/>
          <cell r="N515"/>
        </row>
        <row r="516">
          <cell r="A516"/>
          <cell r="D516"/>
          <cell r="F516"/>
          <cell r="I516"/>
          <cell r="N516"/>
        </row>
        <row r="517">
          <cell r="A517"/>
          <cell r="D517"/>
          <cell r="F517"/>
          <cell r="I517"/>
          <cell r="N517"/>
        </row>
        <row r="518">
          <cell r="A518"/>
          <cell r="D518"/>
          <cell r="F518"/>
          <cell r="I518"/>
          <cell r="N518"/>
        </row>
        <row r="519">
          <cell r="A519"/>
          <cell r="D519"/>
          <cell r="F519"/>
          <cell r="I519"/>
          <cell r="N519"/>
        </row>
        <row r="520">
          <cell r="A520"/>
          <cell r="D520"/>
          <cell r="F520"/>
          <cell r="I520"/>
          <cell r="N520"/>
        </row>
        <row r="521">
          <cell r="A521"/>
          <cell r="D521"/>
          <cell r="F521"/>
          <cell r="I521"/>
          <cell r="N521"/>
        </row>
        <row r="522">
          <cell r="A522"/>
          <cell r="D522"/>
          <cell r="F522"/>
          <cell r="I522"/>
          <cell r="N522"/>
        </row>
        <row r="523">
          <cell r="A523"/>
          <cell r="D523"/>
          <cell r="F523"/>
          <cell r="I523"/>
          <cell r="N523"/>
        </row>
        <row r="524">
          <cell r="A524"/>
          <cell r="D524"/>
          <cell r="F524"/>
          <cell r="I524"/>
          <cell r="N524"/>
        </row>
        <row r="525">
          <cell r="A525"/>
          <cell r="D525"/>
          <cell r="F525"/>
          <cell r="I525"/>
          <cell r="N525"/>
        </row>
        <row r="526">
          <cell r="A526"/>
          <cell r="D526"/>
          <cell r="F526"/>
          <cell r="I526"/>
          <cell r="N526"/>
        </row>
        <row r="527">
          <cell r="A527"/>
          <cell r="D527"/>
          <cell r="F527"/>
          <cell r="I527"/>
          <cell r="N527"/>
        </row>
        <row r="528">
          <cell r="A528"/>
          <cell r="D528"/>
          <cell r="F528"/>
          <cell r="I528"/>
          <cell r="N528"/>
        </row>
        <row r="529">
          <cell r="A529"/>
          <cell r="D529"/>
          <cell r="F529"/>
          <cell r="I529"/>
          <cell r="N529"/>
        </row>
        <row r="530">
          <cell r="A530"/>
          <cell r="D530"/>
          <cell r="F530"/>
          <cell r="I530"/>
          <cell r="N530"/>
        </row>
        <row r="531">
          <cell r="A531"/>
          <cell r="D531"/>
          <cell r="F531"/>
          <cell r="I531"/>
          <cell r="N531"/>
        </row>
        <row r="532">
          <cell r="A532"/>
          <cell r="D532"/>
          <cell r="F532"/>
          <cell r="I532"/>
          <cell r="N532"/>
        </row>
        <row r="533">
          <cell r="A533"/>
          <cell r="D533"/>
          <cell r="F533"/>
          <cell r="I533"/>
          <cell r="N533"/>
        </row>
        <row r="534">
          <cell r="A534"/>
          <cell r="D534"/>
          <cell r="F534"/>
          <cell r="I534"/>
          <cell r="N534"/>
        </row>
        <row r="535">
          <cell r="A535"/>
          <cell r="D535"/>
          <cell r="F535"/>
          <cell r="I535"/>
          <cell r="N535"/>
        </row>
        <row r="536">
          <cell r="A536"/>
          <cell r="D536"/>
          <cell r="F536"/>
          <cell r="I536"/>
          <cell r="N536"/>
        </row>
        <row r="537">
          <cell r="A537"/>
          <cell r="D537"/>
          <cell r="F537"/>
          <cell r="I537"/>
          <cell r="N537"/>
        </row>
        <row r="538">
          <cell r="A538"/>
          <cell r="D538"/>
          <cell r="F538"/>
          <cell r="I538"/>
          <cell r="N538"/>
        </row>
        <row r="539">
          <cell r="A539"/>
          <cell r="D539"/>
          <cell r="F539"/>
          <cell r="I539"/>
          <cell r="N539"/>
        </row>
        <row r="540">
          <cell r="A540"/>
          <cell r="D540"/>
          <cell r="F540"/>
          <cell r="I540"/>
          <cell r="N540"/>
        </row>
        <row r="541">
          <cell r="A541"/>
          <cell r="D541"/>
          <cell r="F541"/>
          <cell r="I541"/>
          <cell r="N541"/>
        </row>
        <row r="542">
          <cell r="A542"/>
          <cell r="D542"/>
          <cell r="F542"/>
          <cell r="I542"/>
          <cell r="N542"/>
        </row>
        <row r="543">
          <cell r="A543"/>
          <cell r="D543"/>
          <cell r="F543"/>
          <cell r="I543"/>
          <cell r="N543"/>
        </row>
        <row r="544">
          <cell r="A544"/>
          <cell r="D544"/>
          <cell r="F544"/>
          <cell r="I544"/>
          <cell r="N544"/>
        </row>
        <row r="545">
          <cell r="A545"/>
          <cell r="D545"/>
          <cell r="F545"/>
          <cell r="I545"/>
          <cell r="N545"/>
        </row>
        <row r="546">
          <cell r="A546"/>
          <cell r="D546"/>
          <cell r="F546"/>
          <cell r="I546"/>
          <cell r="N546"/>
        </row>
        <row r="547">
          <cell r="A547"/>
          <cell r="D547"/>
          <cell r="F547"/>
          <cell r="I547"/>
          <cell r="N547"/>
        </row>
        <row r="548">
          <cell r="A548"/>
          <cell r="D548"/>
          <cell r="F548"/>
          <cell r="I548"/>
          <cell r="N548"/>
        </row>
        <row r="549">
          <cell r="A549"/>
          <cell r="D549"/>
          <cell r="F549"/>
          <cell r="I549"/>
          <cell r="N549"/>
        </row>
        <row r="550">
          <cell r="A550"/>
          <cell r="D550"/>
          <cell r="F550"/>
          <cell r="I550"/>
          <cell r="N550"/>
        </row>
        <row r="551">
          <cell r="A551"/>
          <cell r="D551"/>
          <cell r="F551"/>
          <cell r="I551"/>
          <cell r="N551"/>
        </row>
        <row r="552">
          <cell r="A552"/>
          <cell r="D552"/>
          <cell r="F552"/>
          <cell r="I552"/>
          <cell r="N552"/>
        </row>
        <row r="553">
          <cell r="A553"/>
          <cell r="D553"/>
          <cell r="F553"/>
          <cell r="I553"/>
          <cell r="N553"/>
        </row>
        <row r="554">
          <cell r="A554"/>
          <cell r="D554"/>
          <cell r="F554"/>
          <cell r="I554"/>
          <cell r="N554"/>
        </row>
        <row r="555">
          <cell r="A555"/>
          <cell r="D555"/>
          <cell r="F555"/>
          <cell r="I555"/>
          <cell r="N555"/>
        </row>
        <row r="556">
          <cell r="A556"/>
          <cell r="D556"/>
          <cell r="F556"/>
          <cell r="I556"/>
          <cell r="N556"/>
        </row>
        <row r="557">
          <cell r="A557"/>
          <cell r="D557"/>
          <cell r="F557"/>
          <cell r="I557"/>
          <cell r="N557"/>
        </row>
        <row r="558">
          <cell r="A558"/>
          <cell r="D558"/>
          <cell r="F558"/>
          <cell r="I558"/>
          <cell r="N558"/>
        </row>
        <row r="559">
          <cell r="A559"/>
          <cell r="D559"/>
          <cell r="F559"/>
          <cell r="I559"/>
          <cell r="N559"/>
        </row>
        <row r="560">
          <cell r="A560"/>
          <cell r="D560"/>
          <cell r="F560"/>
          <cell r="I560"/>
          <cell r="N560"/>
        </row>
        <row r="561">
          <cell r="A561"/>
          <cell r="D561"/>
          <cell r="F561"/>
          <cell r="I561"/>
          <cell r="N561"/>
        </row>
        <row r="562">
          <cell r="A562"/>
          <cell r="D562"/>
          <cell r="F562"/>
          <cell r="I562"/>
          <cell r="N562"/>
        </row>
        <row r="563">
          <cell r="A563"/>
          <cell r="D563"/>
          <cell r="F563"/>
          <cell r="I563"/>
          <cell r="N563"/>
        </row>
        <row r="564">
          <cell r="A564"/>
          <cell r="D564"/>
          <cell r="F564"/>
          <cell r="I564"/>
          <cell r="N564"/>
        </row>
        <row r="565">
          <cell r="A565"/>
          <cell r="D565"/>
          <cell r="F565"/>
          <cell r="I565"/>
          <cell r="N565"/>
        </row>
        <row r="566">
          <cell r="A566"/>
          <cell r="D566"/>
          <cell r="F566"/>
          <cell r="I566"/>
          <cell r="N566"/>
        </row>
        <row r="567">
          <cell r="A567"/>
          <cell r="D567"/>
          <cell r="F567"/>
          <cell r="I567"/>
          <cell r="N567"/>
        </row>
        <row r="568">
          <cell r="A568"/>
          <cell r="D568"/>
          <cell r="F568"/>
          <cell r="I568"/>
          <cell r="N568"/>
        </row>
        <row r="569">
          <cell r="A569"/>
          <cell r="D569"/>
          <cell r="F569"/>
          <cell r="I569"/>
          <cell r="N569"/>
        </row>
        <row r="570">
          <cell r="A570"/>
          <cell r="D570"/>
          <cell r="F570"/>
          <cell r="I570"/>
          <cell r="N570"/>
        </row>
        <row r="571">
          <cell r="A571"/>
          <cell r="D571"/>
          <cell r="F571"/>
          <cell r="I571"/>
          <cell r="N571"/>
        </row>
        <row r="572">
          <cell r="A572"/>
          <cell r="D572"/>
          <cell r="F572"/>
          <cell r="I572"/>
          <cell r="N572"/>
        </row>
        <row r="573">
          <cell r="A573"/>
          <cell r="D573"/>
          <cell r="F573"/>
          <cell r="I573"/>
          <cell r="N573"/>
        </row>
        <row r="574">
          <cell r="A574"/>
          <cell r="D574"/>
          <cell r="F574"/>
          <cell r="I574"/>
          <cell r="N574"/>
        </row>
        <row r="575">
          <cell r="A575"/>
          <cell r="D575"/>
          <cell r="F575"/>
          <cell r="I575"/>
          <cell r="N575"/>
        </row>
        <row r="576">
          <cell r="A576"/>
          <cell r="D576"/>
          <cell r="F576"/>
          <cell r="I576"/>
          <cell r="N576"/>
        </row>
        <row r="577">
          <cell r="A577"/>
          <cell r="D577"/>
          <cell r="F577"/>
          <cell r="I577"/>
          <cell r="N577"/>
        </row>
        <row r="578">
          <cell r="A578"/>
          <cell r="D578"/>
          <cell r="F578"/>
          <cell r="I578"/>
          <cell r="N578"/>
        </row>
        <row r="579">
          <cell r="A579"/>
          <cell r="D579"/>
          <cell r="F579"/>
          <cell r="I579"/>
          <cell r="N579"/>
        </row>
        <row r="580">
          <cell r="A580"/>
          <cell r="D580"/>
          <cell r="F580"/>
          <cell r="I580"/>
          <cell r="N580"/>
        </row>
        <row r="581">
          <cell r="A581"/>
          <cell r="D581"/>
          <cell r="F581"/>
          <cell r="I581"/>
          <cell r="N581"/>
        </row>
        <row r="582">
          <cell r="A582"/>
          <cell r="D582"/>
          <cell r="F582"/>
          <cell r="I582"/>
          <cell r="N582"/>
        </row>
        <row r="583">
          <cell r="A583"/>
          <cell r="D583"/>
          <cell r="F583"/>
          <cell r="I583"/>
          <cell r="N583"/>
        </row>
        <row r="584">
          <cell r="A584"/>
          <cell r="D584"/>
          <cell r="F584"/>
          <cell r="I584"/>
          <cell r="N584"/>
        </row>
        <row r="585">
          <cell r="A585"/>
          <cell r="D585"/>
          <cell r="F585"/>
          <cell r="I585"/>
          <cell r="N585"/>
        </row>
        <row r="586">
          <cell r="A586"/>
          <cell r="D586"/>
          <cell r="F586"/>
          <cell r="I586"/>
          <cell r="N586"/>
        </row>
        <row r="587">
          <cell r="A587"/>
          <cell r="D587"/>
          <cell r="F587"/>
          <cell r="I587"/>
          <cell r="N587"/>
        </row>
        <row r="588">
          <cell r="A588"/>
          <cell r="D588"/>
          <cell r="F588"/>
          <cell r="I588"/>
          <cell r="N588"/>
        </row>
        <row r="589">
          <cell r="A589"/>
          <cell r="D589"/>
          <cell r="F589"/>
          <cell r="I589"/>
          <cell r="N589"/>
        </row>
        <row r="590">
          <cell r="A590"/>
          <cell r="D590"/>
          <cell r="F590"/>
          <cell r="I590"/>
          <cell r="N590"/>
        </row>
        <row r="591">
          <cell r="A591"/>
          <cell r="D591"/>
          <cell r="F591"/>
          <cell r="I591"/>
          <cell r="N591"/>
        </row>
        <row r="592">
          <cell r="A592"/>
          <cell r="D592"/>
          <cell r="F592"/>
          <cell r="I592"/>
          <cell r="N592"/>
        </row>
        <row r="593">
          <cell r="A593"/>
          <cell r="D593"/>
          <cell r="F593"/>
          <cell r="I593"/>
          <cell r="N593"/>
        </row>
        <row r="594">
          <cell r="A594"/>
          <cell r="D594"/>
          <cell r="F594"/>
          <cell r="I594"/>
          <cell r="N594"/>
        </row>
        <row r="595">
          <cell r="A595"/>
          <cell r="D595"/>
          <cell r="F595"/>
          <cell r="I595"/>
          <cell r="N595"/>
        </row>
        <row r="596">
          <cell r="A596"/>
          <cell r="D596"/>
          <cell r="F596"/>
          <cell r="I596"/>
          <cell r="N596"/>
        </row>
        <row r="597">
          <cell r="A597"/>
          <cell r="D597"/>
          <cell r="F597"/>
          <cell r="I597"/>
          <cell r="N597"/>
        </row>
        <row r="598">
          <cell r="A598"/>
          <cell r="D598"/>
          <cell r="F598"/>
          <cell r="I598"/>
          <cell r="N598"/>
        </row>
        <row r="599">
          <cell r="A599"/>
          <cell r="D599"/>
          <cell r="F599"/>
          <cell r="I599"/>
          <cell r="N599"/>
        </row>
        <row r="600">
          <cell r="A600"/>
          <cell r="D600"/>
          <cell r="F600"/>
          <cell r="I600"/>
          <cell r="N600"/>
        </row>
        <row r="601">
          <cell r="A601"/>
          <cell r="D601"/>
          <cell r="F601"/>
          <cell r="I601"/>
          <cell r="N601"/>
        </row>
        <row r="602">
          <cell r="A602"/>
          <cell r="D602"/>
          <cell r="F602"/>
          <cell r="I602"/>
          <cell r="N602"/>
        </row>
        <row r="603">
          <cell r="A603"/>
          <cell r="D603"/>
          <cell r="F603"/>
          <cell r="I603"/>
          <cell r="N603"/>
        </row>
        <row r="604">
          <cell r="A604"/>
          <cell r="D604"/>
          <cell r="F604"/>
          <cell r="I604"/>
          <cell r="N604"/>
        </row>
        <row r="605">
          <cell r="A605"/>
          <cell r="D605"/>
          <cell r="F605"/>
          <cell r="I605"/>
          <cell r="N605"/>
        </row>
        <row r="606">
          <cell r="A606"/>
          <cell r="D606"/>
          <cell r="F606"/>
          <cell r="I606"/>
          <cell r="N606"/>
        </row>
        <row r="607">
          <cell r="A607"/>
          <cell r="D607"/>
          <cell r="F607"/>
          <cell r="I607"/>
          <cell r="N607"/>
        </row>
        <row r="608">
          <cell r="A608"/>
          <cell r="D608"/>
          <cell r="F608"/>
          <cell r="I608"/>
          <cell r="N608"/>
        </row>
        <row r="609">
          <cell r="A609"/>
          <cell r="D609"/>
          <cell r="F609"/>
          <cell r="I609"/>
          <cell r="N609"/>
        </row>
        <row r="610">
          <cell r="A610"/>
          <cell r="D610"/>
          <cell r="F610"/>
          <cell r="I610"/>
          <cell r="N610"/>
        </row>
        <row r="611">
          <cell r="A611"/>
          <cell r="D611"/>
          <cell r="F611"/>
          <cell r="I611"/>
          <cell r="N611"/>
        </row>
        <row r="612">
          <cell r="A612"/>
          <cell r="D612"/>
          <cell r="F612"/>
          <cell r="I612"/>
          <cell r="N612"/>
        </row>
        <row r="613">
          <cell r="A613"/>
          <cell r="D613"/>
          <cell r="F613"/>
          <cell r="I613"/>
          <cell r="N613"/>
        </row>
        <row r="614">
          <cell r="A614"/>
          <cell r="D614"/>
          <cell r="F614"/>
          <cell r="I614"/>
          <cell r="N614"/>
        </row>
        <row r="615">
          <cell r="A615"/>
          <cell r="D615"/>
          <cell r="F615"/>
          <cell r="I615"/>
          <cell r="N615"/>
        </row>
        <row r="616">
          <cell r="A616"/>
          <cell r="D616"/>
          <cell r="F616"/>
          <cell r="I616"/>
          <cell r="N616"/>
        </row>
        <row r="617">
          <cell r="A617"/>
          <cell r="D617"/>
          <cell r="F617"/>
          <cell r="I617"/>
          <cell r="N617"/>
        </row>
        <row r="618">
          <cell r="A618"/>
          <cell r="D618"/>
          <cell r="F618"/>
          <cell r="I618"/>
          <cell r="N618"/>
        </row>
        <row r="619">
          <cell r="A619"/>
          <cell r="D619"/>
          <cell r="F619"/>
          <cell r="I619"/>
          <cell r="N619"/>
        </row>
        <row r="620">
          <cell r="A620"/>
          <cell r="D620"/>
          <cell r="F620"/>
          <cell r="I620"/>
          <cell r="N620"/>
        </row>
        <row r="621">
          <cell r="A621"/>
          <cell r="D621"/>
          <cell r="F621"/>
          <cell r="I621"/>
          <cell r="N621"/>
        </row>
        <row r="622">
          <cell r="A622"/>
          <cell r="D622"/>
          <cell r="F622"/>
          <cell r="I622"/>
          <cell r="N622"/>
        </row>
        <row r="623">
          <cell r="A623"/>
          <cell r="D623"/>
          <cell r="F623"/>
          <cell r="I623"/>
          <cell r="N623"/>
        </row>
        <row r="624">
          <cell r="A624"/>
          <cell r="D624"/>
          <cell r="F624"/>
          <cell r="I624"/>
          <cell r="N624"/>
        </row>
        <row r="625">
          <cell r="A625"/>
          <cell r="D625"/>
          <cell r="F625"/>
          <cell r="I625"/>
          <cell r="N625"/>
        </row>
        <row r="626">
          <cell r="A626"/>
          <cell r="D626"/>
          <cell r="F626"/>
          <cell r="I626"/>
          <cell r="N626"/>
        </row>
        <row r="627">
          <cell r="A627"/>
          <cell r="D627"/>
          <cell r="F627"/>
          <cell r="I627"/>
          <cell r="N627"/>
        </row>
        <row r="628">
          <cell r="A628"/>
          <cell r="D628"/>
          <cell r="F628"/>
          <cell r="I628"/>
          <cell r="N628"/>
        </row>
        <row r="629">
          <cell r="A629"/>
          <cell r="D629"/>
          <cell r="F629"/>
          <cell r="I629"/>
          <cell r="N629"/>
        </row>
        <row r="630">
          <cell r="A630"/>
          <cell r="D630"/>
          <cell r="F630"/>
          <cell r="I630"/>
          <cell r="N630"/>
        </row>
        <row r="631">
          <cell r="A631"/>
          <cell r="D631"/>
          <cell r="F631"/>
          <cell r="I631"/>
          <cell r="N631"/>
        </row>
        <row r="632">
          <cell r="A632"/>
          <cell r="D632"/>
          <cell r="F632"/>
          <cell r="I632"/>
          <cell r="N632"/>
        </row>
        <row r="633">
          <cell r="A633"/>
          <cell r="D633"/>
          <cell r="F633"/>
          <cell r="I633"/>
          <cell r="N633"/>
        </row>
        <row r="634">
          <cell r="A634"/>
          <cell r="D634"/>
          <cell r="F634"/>
          <cell r="I634"/>
          <cell r="N634"/>
        </row>
        <row r="635">
          <cell r="A635"/>
          <cell r="D635"/>
          <cell r="F635"/>
          <cell r="I635"/>
          <cell r="N635"/>
        </row>
        <row r="636">
          <cell r="A636"/>
          <cell r="D636"/>
          <cell r="F636"/>
          <cell r="I636"/>
          <cell r="N636"/>
        </row>
        <row r="637">
          <cell r="A637"/>
          <cell r="D637"/>
          <cell r="F637"/>
          <cell r="I637"/>
          <cell r="N637"/>
        </row>
        <row r="638">
          <cell r="A638"/>
          <cell r="D638"/>
          <cell r="F638"/>
          <cell r="I638"/>
          <cell r="N638"/>
        </row>
        <row r="639">
          <cell r="A639"/>
          <cell r="D639"/>
          <cell r="F639"/>
          <cell r="I639"/>
          <cell r="N639"/>
        </row>
        <row r="640">
          <cell r="A640"/>
          <cell r="D640"/>
          <cell r="F640"/>
          <cell r="I640"/>
          <cell r="N640"/>
        </row>
        <row r="641">
          <cell r="A641"/>
          <cell r="D641"/>
          <cell r="F641"/>
          <cell r="I641"/>
          <cell r="N641"/>
        </row>
        <row r="642">
          <cell r="A642"/>
          <cell r="D642"/>
          <cell r="F642"/>
          <cell r="I642"/>
          <cell r="N642"/>
        </row>
        <row r="643">
          <cell r="A643"/>
          <cell r="D643"/>
          <cell r="F643"/>
          <cell r="I643"/>
          <cell r="N643"/>
        </row>
        <row r="644">
          <cell r="A644"/>
          <cell r="D644"/>
          <cell r="F644"/>
          <cell r="I644"/>
          <cell r="N644"/>
        </row>
        <row r="645">
          <cell r="A645"/>
          <cell r="D645"/>
          <cell r="F645"/>
          <cell r="I645"/>
          <cell r="N645"/>
        </row>
        <row r="646">
          <cell r="A646"/>
          <cell r="D646"/>
          <cell r="F646"/>
          <cell r="I646"/>
          <cell r="N646"/>
        </row>
        <row r="647">
          <cell r="A647"/>
          <cell r="D647"/>
          <cell r="F647"/>
          <cell r="I647"/>
          <cell r="N647"/>
        </row>
        <row r="648">
          <cell r="A648"/>
          <cell r="D648"/>
          <cell r="F648"/>
          <cell r="I648"/>
          <cell r="N648"/>
        </row>
        <row r="649">
          <cell r="A649"/>
          <cell r="D649"/>
          <cell r="F649"/>
          <cell r="I649"/>
          <cell r="N649"/>
        </row>
        <row r="650">
          <cell r="A650"/>
          <cell r="D650"/>
          <cell r="F650"/>
          <cell r="I650"/>
          <cell r="N650"/>
        </row>
        <row r="651">
          <cell r="A651"/>
          <cell r="D651"/>
          <cell r="F651"/>
          <cell r="I651"/>
          <cell r="N651"/>
        </row>
        <row r="652">
          <cell r="A652"/>
          <cell r="D652"/>
          <cell r="F652"/>
          <cell r="I652"/>
          <cell r="N652"/>
        </row>
        <row r="653">
          <cell r="A653"/>
          <cell r="D653"/>
          <cell r="F653"/>
          <cell r="I653"/>
          <cell r="N653"/>
        </row>
        <row r="654">
          <cell r="A654"/>
          <cell r="D654"/>
          <cell r="F654"/>
          <cell r="I654"/>
          <cell r="N654"/>
        </row>
        <row r="655">
          <cell r="A655"/>
          <cell r="D655"/>
          <cell r="F655"/>
          <cell r="I655"/>
          <cell r="N655"/>
        </row>
        <row r="656">
          <cell r="A656"/>
          <cell r="D656"/>
          <cell r="F656"/>
          <cell r="I656"/>
          <cell r="N656"/>
        </row>
        <row r="657">
          <cell r="A657"/>
          <cell r="D657"/>
          <cell r="F657"/>
          <cell r="I657"/>
          <cell r="N657"/>
        </row>
        <row r="658">
          <cell r="A658"/>
          <cell r="D658"/>
          <cell r="F658"/>
          <cell r="I658"/>
          <cell r="N658"/>
        </row>
        <row r="659">
          <cell r="A659"/>
          <cell r="D659"/>
          <cell r="F659"/>
          <cell r="I659"/>
          <cell r="N659"/>
        </row>
        <row r="660">
          <cell r="A660"/>
          <cell r="D660"/>
          <cell r="F660"/>
          <cell r="I660"/>
          <cell r="N660"/>
        </row>
        <row r="661">
          <cell r="A661"/>
          <cell r="D661"/>
          <cell r="F661"/>
          <cell r="I661"/>
          <cell r="N661"/>
        </row>
        <row r="662">
          <cell r="A662"/>
          <cell r="D662"/>
          <cell r="F662"/>
          <cell r="I662"/>
          <cell r="N662"/>
        </row>
        <row r="663">
          <cell r="A663"/>
          <cell r="D663"/>
          <cell r="F663"/>
          <cell r="I663"/>
          <cell r="N663"/>
        </row>
        <row r="664">
          <cell r="A664"/>
          <cell r="D664"/>
          <cell r="F664"/>
          <cell r="I664"/>
          <cell r="N664"/>
        </row>
        <row r="665">
          <cell r="A665"/>
          <cell r="D665"/>
          <cell r="F665"/>
          <cell r="I665"/>
          <cell r="N665"/>
        </row>
        <row r="666">
          <cell r="A666"/>
          <cell r="D666"/>
          <cell r="F666"/>
          <cell r="I666"/>
          <cell r="N666"/>
        </row>
        <row r="667">
          <cell r="A667"/>
          <cell r="D667"/>
          <cell r="F667"/>
          <cell r="I667"/>
          <cell r="N667"/>
        </row>
        <row r="668">
          <cell r="A668"/>
          <cell r="D668"/>
          <cell r="F668"/>
          <cell r="I668"/>
          <cell r="N668"/>
        </row>
        <row r="669">
          <cell r="A669"/>
          <cell r="D669"/>
          <cell r="F669"/>
          <cell r="I669"/>
          <cell r="N669"/>
        </row>
        <row r="670">
          <cell r="A670"/>
          <cell r="D670"/>
          <cell r="F670"/>
          <cell r="I670"/>
          <cell r="N670"/>
        </row>
        <row r="671">
          <cell r="A671"/>
          <cell r="D671"/>
          <cell r="F671"/>
          <cell r="I671"/>
          <cell r="N671"/>
        </row>
        <row r="672">
          <cell r="A672"/>
          <cell r="D672"/>
          <cell r="F672"/>
          <cell r="I672"/>
          <cell r="N672"/>
        </row>
        <row r="673">
          <cell r="A673"/>
          <cell r="D673"/>
          <cell r="F673"/>
          <cell r="I673"/>
          <cell r="N673"/>
        </row>
        <row r="674">
          <cell r="A674"/>
          <cell r="D674"/>
          <cell r="F674"/>
          <cell r="I674"/>
          <cell r="N674"/>
        </row>
        <row r="675">
          <cell r="A675"/>
          <cell r="D675"/>
          <cell r="F675"/>
          <cell r="I675"/>
          <cell r="N675"/>
        </row>
        <row r="676">
          <cell r="A676"/>
          <cell r="D676"/>
          <cell r="F676"/>
          <cell r="I676"/>
          <cell r="N676"/>
        </row>
        <row r="677">
          <cell r="A677"/>
          <cell r="D677"/>
          <cell r="F677"/>
          <cell r="I677"/>
          <cell r="N677"/>
        </row>
        <row r="678">
          <cell r="A678"/>
          <cell r="D678"/>
          <cell r="F678"/>
          <cell r="I678"/>
          <cell r="N678"/>
        </row>
        <row r="679">
          <cell r="A679"/>
          <cell r="D679"/>
          <cell r="F679"/>
          <cell r="I679"/>
          <cell r="N679"/>
        </row>
        <row r="680">
          <cell r="A680"/>
          <cell r="D680"/>
          <cell r="F680"/>
          <cell r="I680"/>
          <cell r="N680"/>
        </row>
        <row r="681">
          <cell r="A681"/>
          <cell r="D681"/>
          <cell r="F681"/>
          <cell r="I681"/>
          <cell r="N681"/>
        </row>
        <row r="682">
          <cell r="A682"/>
          <cell r="D682"/>
          <cell r="F682"/>
          <cell r="I682"/>
          <cell r="N682"/>
        </row>
        <row r="683">
          <cell r="A683"/>
          <cell r="D683"/>
          <cell r="F683"/>
          <cell r="I683"/>
          <cell r="N683"/>
        </row>
        <row r="684">
          <cell r="A684"/>
          <cell r="D684"/>
          <cell r="F684"/>
          <cell r="I684"/>
          <cell r="N684"/>
        </row>
        <row r="685">
          <cell r="A685"/>
          <cell r="D685"/>
          <cell r="F685"/>
          <cell r="I685"/>
          <cell r="N685"/>
        </row>
        <row r="686">
          <cell r="A686"/>
          <cell r="D686"/>
          <cell r="F686"/>
          <cell r="I686"/>
          <cell r="N686"/>
        </row>
        <row r="687">
          <cell r="A687"/>
          <cell r="D687"/>
          <cell r="F687"/>
          <cell r="I687"/>
          <cell r="N687"/>
        </row>
        <row r="688">
          <cell r="A688"/>
          <cell r="D688"/>
          <cell r="F688"/>
          <cell r="I688"/>
          <cell r="N688"/>
        </row>
        <row r="689">
          <cell r="A689"/>
          <cell r="D689"/>
          <cell r="F689"/>
          <cell r="I689"/>
          <cell r="N689"/>
        </row>
        <row r="690">
          <cell r="A690"/>
          <cell r="D690"/>
          <cell r="F690"/>
          <cell r="I690"/>
          <cell r="N690"/>
        </row>
        <row r="691">
          <cell r="A691"/>
          <cell r="D691"/>
          <cell r="F691"/>
          <cell r="I691"/>
          <cell r="N691"/>
        </row>
        <row r="692">
          <cell r="A692"/>
          <cell r="D692"/>
          <cell r="F692"/>
          <cell r="I692"/>
          <cell r="N692"/>
        </row>
        <row r="693">
          <cell r="A693"/>
          <cell r="D693"/>
          <cell r="F693"/>
          <cell r="I693"/>
          <cell r="N693"/>
        </row>
        <row r="694">
          <cell r="A694"/>
          <cell r="D694"/>
          <cell r="F694"/>
          <cell r="I694"/>
          <cell r="N694"/>
        </row>
        <row r="695">
          <cell r="A695"/>
          <cell r="D695"/>
          <cell r="F695"/>
          <cell r="I695"/>
          <cell r="N695"/>
        </row>
        <row r="696">
          <cell r="A696"/>
          <cell r="D696"/>
          <cell r="F696"/>
          <cell r="I696"/>
          <cell r="N696"/>
        </row>
        <row r="697">
          <cell r="A697"/>
          <cell r="D697"/>
          <cell r="F697"/>
          <cell r="I697"/>
          <cell r="N697"/>
        </row>
        <row r="698">
          <cell r="A698"/>
          <cell r="D698"/>
          <cell r="F698"/>
          <cell r="I698"/>
          <cell r="N698"/>
        </row>
        <row r="699">
          <cell r="A699"/>
          <cell r="D699"/>
          <cell r="F699"/>
          <cell r="I699"/>
          <cell r="N699"/>
        </row>
        <row r="700">
          <cell r="A700"/>
          <cell r="D700"/>
          <cell r="F700"/>
          <cell r="I700"/>
          <cell r="N700"/>
        </row>
        <row r="701">
          <cell r="A701"/>
          <cell r="D701"/>
          <cell r="F701"/>
          <cell r="I701"/>
          <cell r="N701"/>
        </row>
        <row r="702">
          <cell r="A702"/>
          <cell r="D702"/>
          <cell r="F702"/>
          <cell r="I702"/>
          <cell r="N702"/>
        </row>
        <row r="703">
          <cell r="A703"/>
          <cell r="D703"/>
          <cell r="F703"/>
          <cell r="I703"/>
          <cell r="N703"/>
        </row>
        <row r="704">
          <cell r="A704"/>
          <cell r="D704"/>
          <cell r="F704"/>
          <cell r="I704"/>
          <cell r="N704"/>
        </row>
        <row r="705">
          <cell r="A705"/>
          <cell r="D705"/>
          <cell r="F705"/>
          <cell r="I705"/>
          <cell r="N705"/>
        </row>
        <row r="706">
          <cell r="A706"/>
          <cell r="D706"/>
          <cell r="F706"/>
          <cell r="I706"/>
          <cell r="N706"/>
        </row>
        <row r="707">
          <cell r="A707"/>
          <cell r="D707"/>
          <cell r="F707"/>
          <cell r="I707"/>
          <cell r="N707"/>
        </row>
        <row r="708">
          <cell r="A708"/>
          <cell r="D708"/>
          <cell r="F708"/>
          <cell r="I708"/>
          <cell r="N708"/>
        </row>
        <row r="709">
          <cell r="A709"/>
          <cell r="D709"/>
          <cell r="F709"/>
          <cell r="I709"/>
          <cell r="N709"/>
        </row>
        <row r="710">
          <cell r="A710"/>
          <cell r="D710"/>
          <cell r="F710"/>
          <cell r="I710"/>
          <cell r="N710"/>
        </row>
        <row r="711">
          <cell r="A711"/>
          <cell r="D711"/>
          <cell r="F711"/>
          <cell r="I711"/>
          <cell r="N711"/>
        </row>
        <row r="712">
          <cell r="A712"/>
          <cell r="D712"/>
          <cell r="F712"/>
          <cell r="I712"/>
          <cell r="N712"/>
        </row>
        <row r="713">
          <cell r="A713"/>
          <cell r="D713"/>
          <cell r="F713"/>
          <cell r="I713"/>
          <cell r="N713"/>
        </row>
        <row r="714">
          <cell r="A714"/>
          <cell r="D714"/>
          <cell r="F714"/>
          <cell r="I714"/>
          <cell r="N714"/>
        </row>
        <row r="715">
          <cell r="A715"/>
          <cell r="D715"/>
          <cell r="F715"/>
          <cell r="I715"/>
          <cell r="N715"/>
        </row>
        <row r="716">
          <cell r="A716"/>
          <cell r="D716"/>
          <cell r="F716"/>
          <cell r="I716"/>
          <cell r="N716"/>
        </row>
        <row r="717">
          <cell r="A717"/>
          <cell r="D717"/>
          <cell r="F717"/>
          <cell r="I717"/>
          <cell r="N717"/>
        </row>
        <row r="718">
          <cell r="A718"/>
          <cell r="D718"/>
          <cell r="F718"/>
          <cell r="I718"/>
          <cell r="N718"/>
        </row>
        <row r="719">
          <cell r="A719"/>
          <cell r="D719"/>
          <cell r="F719"/>
          <cell r="I719"/>
          <cell r="N719"/>
        </row>
        <row r="720">
          <cell r="A720"/>
          <cell r="D720"/>
          <cell r="F720"/>
          <cell r="I720"/>
          <cell r="N720"/>
        </row>
        <row r="721">
          <cell r="A721"/>
          <cell r="D721"/>
          <cell r="F721"/>
          <cell r="I721"/>
          <cell r="N721"/>
        </row>
        <row r="722">
          <cell r="A722"/>
          <cell r="D722"/>
          <cell r="F722"/>
          <cell r="I722"/>
          <cell r="N722"/>
        </row>
        <row r="723">
          <cell r="A723"/>
          <cell r="D723"/>
          <cell r="F723"/>
          <cell r="I723"/>
          <cell r="N723"/>
        </row>
        <row r="724">
          <cell r="A724"/>
          <cell r="D724"/>
          <cell r="F724"/>
          <cell r="I724"/>
          <cell r="N724"/>
        </row>
        <row r="725">
          <cell r="A725"/>
          <cell r="D725"/>
          <cell r="F725"/>
          <cell r="I725"/>
          <cell r="N725"/>
        </row>
        <row r="726">
          <cell r="A726"/>
          <cell r="D726"/>
          <cell r="F726"/>
          <cell r="I726"/>
          <cell r="N726"/>
        </row>
        <row r="727">
          <cell r="A727"/>
          <cell r="D727"/>
          <cell r="F727"/>
          <cell r="I727"/>
          <cell r="N727"/>
        </row>
        <row r="728">
          <cell r="A728"/>
          <cell r="D728"/>
          <cell r="F728"/>
          <cell r="I728"/>
          <cell r="N728"/>
        </row>
        <row r="729">
          <cell r="A729"/>
          <cell r="D729"/>
          <cell r="F729"/>
          <cell r="I729"/>
          <cell r="N729"/>
        </row>
        <row r="730">
          <cell r="A730"/>
          <cell r="D730"/>
          <cell r="F730"/>
          <cell r="I730"/>
          <cell r="N730"/>
        </row>
        <row r="731">
          <cell r="A731"/>
          <cell r="D731"/>
          <cell r="F731"/>
          <cell r="I731"/>
          <cell r="N731"/>
        </row>
        <row r="732">
          <cell r="A732"/>
          <cell r="D732"/>
          <cell r="F732"/>
          <cell r="I732"/>
          <cell r="N732"/>
        </row>
        <row r="733">
          <cell r="A733"/>
          <cell r="D733"/>
          <cell r="F733"/>
          <cell r="I733"/>
          <cell r="N733"/>
        </row>
        <row r="734">
          <cell r="A734"/>
          <cell r="D734"/>
          <cell r="F734"/>
          <cell r="I734"/>
          <cell r="N734"/>
        </row>
        <row r="735">
          <cell r="A735"/>
          <cell r="D735"/>
          <cell r="F735"/>
          <cell r="I735"/>
          <cell r="N735"/>
        </row>
        <row r="736">
          <cell r="A736"/>
          <cell r="D736"/>
          <cell r="F736"/>
          <cell r="I736"/>
          <cell r="N736"/>
        </row>
        <row r="737">
          <cell r="A737"/>
          <cell r="D737"/>
          <cell r="F737"/>
          <cell r="I737"/>
          <cell r="N737"/>
        </row>
        <row r="738">
          <cell r="A738"/>
          <cell r="D738"/>
          <cell r="F738"/>
          <cell r="I738"/>
          <cell r="N738"/>
        </row>
        <row r="739">
          <cell r="A739"/>
          <cell r="D739"/>
          <cell r="F739"/>
          <cell r="I739"/>
          <cell r="N739"/>
        </row>
        <row r="740">
          <cell r="A740"/>
          <cell r="D740"/>
          <cell r="F740"/>
          <cell r="I740"/>
          <cell r="N740"/>
        </row>
        <row r="741">
          <cell r="A741"/>
          <cell r="D741"/>
          <cell r="F741"/>
          <cell r="I741"/>
          <cell r="N741"/>
        </row>
        <row r="742">
          <cell r="A742"/>
          <cell r="D742"/>
          <cell r="F742"/>
          <cell r="I742"/>
          <cell r="N742"/>
        </row>
        <row r="743">
          <cell r="A743"/>
          <cell r="D743"/>
          <cell r="F743"/>
          <cell r="I743"/>
          <cell r="N743"/>
        </row>
        <row r="744">
          <cell r="A744"/>
          <cell r="D744"/>
          <cell r="F744"/>
          <cell r="I744"/>
          <cell r="N744"/>
        </row>
        <row r="745">
          <cell r="A745"/>
          <cell r="D745"/>
          <cell r="F745"/>
          <cell r="I745"/>
          <cell r="N745"/>
        </row>
        <row r="746">
          <cell r="A746"/>
          <cell r="D746"/>
          <cell r="F746"/>
          <cell r="I746"/>
          <cell r="N746"/>
        </row>
        <row r="747">
          <cell r="A747"/>
          <cell r="D747"/>
          <cell r="F747"/>
          <cell r="I747"/>
          <cell r="N747"/>
        </row>
        <row r="748">
          <cell r="A748"/>
          <cell r="D748"/>
          <cell r="F748"/>
          <cell r="I748"/>
          <cell r="N748"/>
        </row>
        <row r="749">
          <cell r="A749"/>
          <cell r="D749"/>
          <cell r="F749"/>
          <cell r="I749"/>
          <cell r="N749"/>
        </row>
        <row r="750">
          <cell r="A750"/>
          <cell r="D750"/>
          <cell r="F750"/>
          <cell r="I750"/>
          <cell r="N750"/>
        </row>
        <row r="751">
          <cell r="A751"/>
          <cell r="D751"/>
          <cell r="F751"/>
          <cell r="I751"/>
          <cell r="N751"/>
        </row>
        <row r="752">
          <cell r="A752"/>
          <cell r="D752"/>
          <cell r="F752"/>
          <cell r="I752"/>
          <cell r="N752"/>
        </row>
        <row r="753">
          <cell r="A753"/>
          <cell r="D753"/>
          <cell r="F753"/>
          <cell r="I753"/>
          <cell r="N753"/>
        </row>
        <row r="754">
          <cell r="A754"/>
          <cell r="D754"/>
          <cell r="F754"/>
          <cell r="I754"/>
          <cell r="N754"/>
        </row>
        <row r="755">
          <cell r="A755"/>
          <cell r="D755"/>
          <cell r="F755"/>
          <cell r="I755"/>
          <cell r="N755"/>
        </row>
        <row r="756">
          <cell r="A756"/>
          <cell r="D756"/>
          <cell r="F756"/>
          <cell r="I756"/>
          <cell r="N756"/>
        </row>
        <row r="757">
          <cell r="A757"/>
          <cell r="D757"/>
          <cell r="F757"/>
          <cell r="I757"/>
          <cell r="N757"/>
        </row>
        <row r="758">
          <cell r="A758"/>
          <cell r="D758"/>
          <cell r="F758"/>
          <cell r="I758"/>
          <cell r="N758"/>
        </row>
        <row r="759">
          <cell r="A759"/>
          <cell r="D759"/>
          <cell r="F759"/>
          <cell r="I759"/>
          <cell r="N759"/>
        </row>
        <row r="760">
          <cell r="A760"/>
          <cell r="D760"/>
          <cell r="F760"/>
          <cell r="I760"/>
          <cell r="N760"/>
        </row>
        <row r="761">
          <cell r="A761"/>
          <cell r="D761"/>
          <cell r="F761"/>
          <cell r="I761"/>
          <cell r="N761"/>
        </row>
        <row r="762">
          <cell r="A762"/>
          <cell r="D762"/>
          <cell r="F762"/>
          <cell r="I762"/>
          <cell r="N762"/>
        </row>
        <row r="763">
          <cell r="A763"/>
          <cell r="D763"/>
          <cell r="F763"/>
          <cell r="I763"/>
          <cell r="N763"/>
        </row>
        <row r="764">
          <cell r="A764"/>
          <cell r="D764"/>
          <cell r="F764"/>
          <cell r="I764"/>
          <cell r="N764"/>
        </row>
        <row r="765">
          <cell r="A765"/>
          <cell r="D765"/>
          <cell r="F765"/>
          <cell r="I765"/>
          <cell r="N765"/>
        </row>
        <row r="766">
          <cell r="A766"/>
          <cell r="D766"/>
          <cell r="F766"/>
          <cell r="I766"/>
          <cell r="N766"/>
        </row>
        <row r="767">
          <cell r="A767"/>
          <cell r="D767"/>
          <cell r="F767"/>
          <cell r="I767"/>
          <cell r="N767"/>
        </row>
        <row r="768">
          <cell r="A768"/>
          <cell r="D768"/>
          <cell r="F768"/>
          <cell r="I768"/>
          <cell r="N768"/>
        </row>
        <row r="769">
          <cell r="A769"/>
          <cell r="D769"/>
          <cell r="F769"/>
          <cell r="I769"/>
          <cell r="N769"/>
        </row>
        <row r="770">
          <cell r="A770"/>
          <cell r="D770"/>
          <cell r="F770"/>
          <cell r="I770"/>
          <cell r="N770"/>
        </row>
        <row r="771">
          <cell r="A771"/>
          <cell r="D771"/>
          <cell r="F771"/>
          <cell r="I771"/>
          <cell r="N771"/>
        </row>
        <row r="772">
          <cell r="A772"/>
          <cell r="D772"/>
          <cell r="F772"/>
          <cell r="I772"/>
          <cell r="N772"/>
        </row>
        <row r="773">
          <cell r="A773"/>
          <cell r="D773"/>
          <cell r="F773"/>
          <cell r="I773"/>
          <cell r="N773"/>
        </row>
        <row r="774">
          <cell r="A774"/>
          <cell r="D774"/>
          <cell r="F774"/>
          <cell r="I774"/>
          <cell r="N774"/>
        </row>
        <row r="775">
          <cell r="A775"/>
          <cell r="D775"/>
          <cell r="F775"/>
          <cell r="I775"/>
          <cell r="N775"/>
        </row>
        <row r="776">
          <cell r="A776"/>
          <cell r="D776"/>
          <cell r="F776"/>
          <cell r="I776"/>
          <cell r="N776"/>
        </row>
        <row r="777">
          <cell r="A777"/>
          <cell r="D777"/>
          <cell r="F777"/>
          <cell r="I777"/>
          <cell r="N777"/>
        </row>
        <row r="778">
          <cell r="A778"/>
          <cell r="D778"/>
          <cell r="F778"/>
          <cell r="I778"/>
          <cell r="N778"/>
        </row>
        <row r="779">
          <cell r="A779"/>
          <cell r="D779"/>
          <cell r="F779"/>
          <cell r="I779"/>
          <cell r="N779"/>
        </row>
        <row r="780">
          <cell r="A780"/>
          <cell r="D780"/>
          <cell r="F780"/>
          <cell r="I780"/>
          <cell r="N780"/>
        </row>
        <row r="781">
          <cell r="A781"/>
          <cell r="D781"/>
          <cell r="F781"/>
          <cell r="I781"/>
          <cell r="N781"/>
        </row>
        <row r="782">
          <cell r="A782"/>
          <cell r="D782"/>
          <cell r="F782"/>
          <cell r="I782"/>
          <cell r="N782"/>
        </row>
        <row r="783">
          <cell r="A783"/>
          <cell r="D783"/>
          <cell r="F783"/>
          <cell r="I783"/>
          <cell r="N783"/>
        </row>
        <row r="784">
          <cell r="A784"/>
          <cell r="D784"/>
          <cell r="F784"/>
          <cell r="I784"/>
          <cell r="N784"/>
        </row>
        <row r="785">
          <cell r="A785"/>
          <cell r="D785"/>
          <cell r="F785"/>
          <cell r="I785"/>
          <cell r="N785"/>
        </row>
        <row r="786">
          <cell r="A786"/>
          <cell r="D786"/>
          <cell r="F786"/>
          <cell r="I786"/>
          <cell r="N786"/>
        </row>
        <row r="787">
          <cell r="A787"/>
          <cell r="D787"/>
          <cell r="F787"/>
          <cell r="I787"/>
          <cell r="N787"/>
        </row>
        <row r="788">
          <cell r="A788"/>
          <cell r="D788"/>
          <cell r="F788"/>
          <cell r="I788"/>
          <cell r="N788"/>
        </row>
        <row r="789">
          <cell r="A789"/>
          <cell r="D789"/>
          <cell r="F789"/>
          <cell r="I789"/>
          <cell r="N789"/>
        </row>
        <row r="790">
          <cell r="A790"/>
          <cell r="D790"/>
          <cell r="F790"/>
          <cell r="I790"/>
          <cell r="N790"/>
        </row>
        <row r="791">
          <cell r="A791"/>
          <cell r="D791"/>
          <cell r="F791"/>
          <cell r="I791"/>
          <cell r="N791"/>
        </row>
        <row r="792">
          <cell r="A792"/>
          <cell r="D792"/>
          <cell r="F792"/>
          <cell r="I792"/>
          <cell r="N792"/>
        </row>
        <row r="793">
          <cell r="A793"/>
          <cell r="D793"/>
          <cell r="F793"/>
          <cell r="I793"/>
          <cell r="N793"/>
        </row>
        <row r="794">
          <cell r="A794"/>
          <cell r="D794"/>
          <cell r="F794"/>
          <cell r="I794"/>
          <cell r="N794"/>
        </row>
        <row r="795">
          <cell r="A795"/>
          <cell r="D795"/>
          <cell r="F795"/>
          <cell r="I795"/>
          <cell r="N795"/>
        </row>
        <row r="796">
          <cell r="A796"/>
          <cell r="D796"/>
          <cell r="F796"/>
          <cell r="I796"/>
          <cell r="N796"/>
        </row>
        <row r="797">
          <cell r="A797"/>
          <cell r="D797"/>
          <cell r="F797"/>
          <cell r="I797"/>
          <cell r="N797"/>
        </row>
        <row r="798">
          <cell r="A798"/>
          <cell r="D798"/>
          <cell r="F798"/>
          <cell r="I798"/>
          <cell r="N798"/>
        </row>
        <row r="799">
          <cell r="A799"/>
          <cell r="D799"/>
          <cell r="F799"/>
          <cell r="I799"/>
          <cell r="N799"/>
        </row>
        <row r="800">
          <cell r="A800"/>
          <cell r="D800"/>
          <cell r="F800"/>
          <cell r="I800"/>
          <cell r="N800"/>
        </row>
        <row r="801">
          <cell r="A801"/>
          <cell r="D801"/>
          <cell r="F801"/>
          <cell r="I801"/>
          <cell r="N801"/>
        </row>
        <row r="802">
          <cell r="A802"/>
          <cell r="D802"/>
          <cell r="F802"/>
          <cell r="I802"/>
          <cell r="N802"/>
        </row>
        <row r="803">
          <cell r="A803"/>
          <cell r="D803"/>
          <cell r="F803"/>
          <cell r="I803"/>
          <cell r="N803"/>
        </row>
        <row r="804">
          <cell r="A804"/>
          <cell r="D804"/>
          <cell r="F804"/>
          <cell r="I804"/>
          <cell r="N804"/>
        </row>
        <row r="805">
          <cell r="A805"/>
          <cell r="D805"/>
          <cell r="F805"/>
          <cell r="I805"/>
          <cell r="N805"/>
        </row>
        <row r="806">
          <cell r="A806"/>
          <cell r="D806"/>
          <cell r="F806"/>
          <cell r="I806"/>
          <cell r="N806"/>
        </row>
        <row r="807">
          <cell r="A807"/>
          <cell r="D807"/>
          <cell r="F807"/>
          <cell r="I807"/>
          <cell r="N807"/>
        </row>
        <row r="808">
          <cell r="A808"/>
          <cell r="D808"/>
          <cell r="F808"/>
          <cell r="I808"/>
          <cell r="N808"/>
        </row>
        <row r="809">
          <cell r="A809"/>
          <cell r="D809"/>
          <cell r="F809"/>
          <cell r="I809"/>
          <cell r="N809"/>
        </row>
        <row r="810">
          <cell r="A810"/>
          <cell r="D810"/>
          <cell r="F810"/>
          <cell r="I810"/>
          <cell r="N810"/>
        </row>
        <row r="811">
          <cell r="A811"/>
          <cell r="D811"/>
          <cell r="F811"/>
          <cell r="I811"/>
          <cell r="N811"/>
        </row>
        <row r="812">
          <cell r="A812"/>
          <cell r="D812"/>
          <cell r="F812"/>
          <cell r="I812"/>
          <cell r="N812"/>
        </row>
        <row r="813">
          <cell r="A813"/>
          <cell r="D813"/>
          <cell r="F813"/>
          <cell r="I813"/>
          <cell r="N813"/>
        </row>
        <row r="814">
          <cell r="A814"/>
          <cell r="D814"/>
          <cell r="F814"/>
          <cell r="I814"/>
          <cell r="N814"/>
        </row>
        <row r="815">
          <cell r="A815"/>
          <cell r="D815"/>
          <cell r="F815"/>
          <cell r="I815"/>
          <cell r="N815"/>
        </row>
        <row r="816">
          <cell r="A816"/>
          <cell r="D816"/>
          <cell r="F816"/>
          <cell r="I816"/>
          <cell r="N816"/>
        </row>
        <row r="817">
          <cell r="A817"/>
          <cell r="D817"/>
          <cell r="F817"/>
          <cell r="I817"/>
          <cell r="N817"/>
        </row>
        <row r="818">
          <cell r="A818"/>
          <cell r="D818"/>
          <cell r="F818"/>
          <cell r="I818"/>
          <cell r="N818"/>
        </row>
        <row r="819">
          <cell r="A819"/>
          <cell r="D819"/>
          <cell r="F819"/>
          <cell r="I819"/>
          <cell r="N819"/>
        </row>
        <row r="820">
          <cell r="A820"/>
          <cell r="D820"/>
          <cell r="F820"/>
          <cell r="I820"/>
          <cell r="N820"/>
        </row>
        <row r="821">
          <cell r="A821"/>
          <cell r="D821"/>
          <cell r="F821"/>
          <cell r="I821"/>
          <cell r="N821"/>
        </row>
        <row r="822">
          <cell r="A822"/>
          <cell r="D822"/>
          <cell r="F822"/>
          <cell r="I822"/>
          <cell r="N822"/>
        </row>
        <row r="823">
          <cell r="A823"/>
          <cell r="D823"/>
          <cell r="F823"/>
          <cell r="I823"/>
          <cell r="N823"/>
        </row>
        <row r="824">
          <cell r="A824"/>
          <cell r="D824"/>
          <cell r="F824"/>
          <cell r="I824"/>
          <cell r="N824"/>
        </row>
        <row r="825">
          <cell r="A825"/>
          <cell r="D825"/>
          <cell r="F825"/>
          <cell r="I825"/>
          <cell r="N825"/>
        </row>
        <row r="826">
          <cell r="A826"/>
          <cell r="D826"/>
          <cell r="F826"/>
          <cell r="I826"/>
          <cell r="N826"/>
        </row>
        <row r="827">
          <cell r="A827"/>
          <cell r="D827"/>
          <cell r="F827"/>
          <cell r="I827"/>
          <cell r="N827"/>
        </row>
        <row r="828">
          <cell r="A828"/>
          <cell r="D828"/>
          <cell r="F828"/>
          <cell r="I828"/>
          <cell r="N828"/>
        </row>
        <row r="829">
          <cell r="A829"/>
          <cell r="D829"/>
          <cell r="F829"/>
          <cell r="I829"/>
          <cell r="N829"/>
        </row>
        <row r="830">
          <cell r="A830"/>
          <cell r="D830"/>
          <cell r="F830"/>
          <cell r="I830"/>
          <cell r="N830"/>
        </row>
        <row r="831">
          <cell r="A831"/>
          <cell r="D831"/>
          <cell r="F831"/>
          <cell r="I831"/>
          <cell r="N831"/>
        </row>
        <row r="832">
          <cell r="A832"/>
          <cell r="D832"/>
          <cell r="F832"/>
          <cell r="I832"/>
          <cell r="N832"/>
        </row>
        <row r="833">
          <cell r="A833"/>
          <cell r="D833"/>
          <cell r="F833"/>
          <cell r="I833"/>
          <cell r="N833"/>
        </row>
        <row r="834">
          <cell r="A834"/>
          <cell r="D834"/>
          <cell r="F834"/>
          <cell r="I834"/>
          <cell r="N834"/>
        </row>
        <row r="835">
          <cell r="A835"/>
          <cell r="D835"/>
          <cell r="F835"/>
          <cell r="I835"/>
          <cell r="N835"/>
        </row>
        <row r="836">
          <cell r="A836"/>
          <cell r="D836"/>
          <cell r="F836"/>
          <cell r="I836"/>
          <cell r="N836"/>
        </row>
        <row r="837">
          <cell r="A837"/>
          <cell r="D837"/>
          <cell r="F837"/>
          <cell r="I837"/>
          <cell r="N837"/>
        </row>
        <row r="838">
          <cell r="A838"/>
          <cell r="D838"/>
          <cell r="F838"/>
          <cell r="I838"/>
          <cell r="N838"/>
        </row>
        <row r="839">
          <cell r="A839"/>
          <cell r="D839"/>
          <cell r="F839"/>
          <cell r="I839"/>
          <cell r="N839"/>
        </row>
        <row r="840">
          <cell r="A840"/>
          <cell r="D840"/>
          <cell r="F840"/>
          <cell r="I840"/>
          <cell r="N840"/>
        </row>
        <row r="841">
          <cell r="A841"/>
          <cell r="D841"/>
          <cell r="F841"/>
          <cell r="I841"/>
          <cell r="N841"/>
        </row>
        <row r="842">
          <cell r="A842"/>
          <cell r="D842"/>
          <cell r="F842"/>
          <cell r="I842"/>
          <cell r="N842"/>
        </row>
        <row r="843">
          <cell r="A843"/>
          <cell r="D843"/>
          <cell r="F843"/>
          <cell r="I843"/>
          <cell r="N843"/>
        </row>
        <row r="844">
          <cell r="A844"/>
          <cell r="D844"/>
          <cell r="F844"/>
          <cell r="I844"/>
          <cell r="N844"/>
        </row>
        <row r="845">
          <cell r="A845"/>
          <cell r="D845"/>
          <cell r="F845"/>
          <cell r="I845"/>
          <cell r="N845"/>
        </row>
        <row r="846">
          <cell r="A846"/>
          <cell r="D846"/>
          <cell r="F846"/>
          <cell r="I846"/>
          <cell r="N846"/>
        </row>
        <row r="847">
          <cell r="A847"/>
          <cell r="D847"/>
          <cell r="F847"/>
          <cell r="I847"/>
          <cell r="N847"/>
        </row>
        <row r="848">
          <cell r="A848"/>
          <cell r="D848"/>
          <cell r="F848"/>
          <cell r="I848"/>
          <cell r="N848"/>
        </row>
        <row r="849">
          <cell r="A849"/>
          <cell r="D849"/>
          <cell r="F849"/>
          <cell r="I849"/>
          <cell r="N849"/>
        </row>
        <row r="850">
          <cell r="A850"/>
          <cell r="D850"/>
          <cell r="F850"/>
          <cell r="I850"/>
          <cell r="N850"/>
        </row>
        <row r="851">
          <cell r="A851"/>
          <cell r="D851"/>
          <cell r="F851"/>
          <cell r="I851"/>
          <cell r="N851"/>
        </row>
        <row r="852">
          <cell r="A852"/>
          <cell r="D852"/>
          <cell r="F852"/>
          <cell r="I852"/>
          <cell r="N852"/>
        </row>
        <row r="853">
          <cell r="A853"/>
          <cell r="D853"/>
          <cell r="F853"/>
          <cell r="I853"/>
          <cell r="N853"/>
        </row>
        <row r="854">
          <cell r="A854"/>
          <cell r="D854"/>
          <cell r="F854"/>
          <cell r="I854"/>
          <cell r="N854"/>
        </row>
        <row r="855">
          <cell r="A855"/>
          <cell r="D855"/>
          <cell r="F855"/>
          <cell r="I855"/>
          <cell r="N855"/>
        </row>
        <row r="856">
          <cell r="A856"/>
          <cell r="D856"/>
          <cell r="F856"/>
          <cell r="I856"/>
          <cell r="N856"/>
        </row>
        <row r="857">
          <cell r="A857"/>
          <cell r="D857"/>
          <cell r="F857"/>
          <cell r="I857"/>
          <cell r="N857"/>
        </row>
        <row r="858">
          <cell r="A858"/>
          <cell r="D858"/>
          <cell r="F858"/>
          <cell r="I858"/>
          <cell r="N858"/>
        </row>
        <row r="859">
          <cell r="A859"/>
          <cell r="D859"/>
          <cell r="F859"/>
          <cell r="I859"/>
          <cell r="N859"/>
        </row>
        <row r="860">
          <cell r="A860"/>
          <cell r="D860"/>
          <cell r="F860"/>
          <cell r="I860"/>
          <cell r="N860"/>
        </row>
        <row r="861">
          <cell r="A861"/>
          <cell r="D861"/>
          <cell r="F861"/>
          <cell r="I861"/>
          <cell r="N861"/>
        </row>
        <row r="862">
          <cell r="A862"/>
          <cell r="D862"/>
          <cell r="F862"/>
          <cell r="I862"/>
          <cell r="N862"/>
        </row>
        <row r="863">
          <cell r="A863"/>
          <cell r="D863"/>
          <cell r="F863"/>
          <cell r="I863"/>
          <cell r="N863"/>
        </row>
        <row r="864">
          <cell r="A864"/>
          <cell r="D864"/>
          <cell r="F864"/>
          <cell r="I864"/>
          <cell r="N864"/>
        </row>
        <row r="865">
          <cell r="A865"/>
          <cell r="D865"/>
          <cell r="F865"/>
          <cell r="I865"/>
          <cell r="N865"/>
        </row>
        <row r="866">
          <cell r="A866"/>
          <cell r="D866"/>
          <cell r="F866"/>
          <cell r="I866"/>
          <cell r="N866"/>
        </row>
        <row r="867">
          <cell r="A867"/>
          <cell r="D867"/>
          <cell r="F867"/>
          <cell r="I867"/>
          <cell r="N867"/>
        </row>
        <row r="868">
          <cell r="A868"/>
          <cell r="D868"/>
          <cell r="F868"/>
          <cell r="I868"/>
          <cell r="N868"/>
        </row>
        <row r="869">
          <cell r="A869"/>
          <cell r="D869"/>
          <cell r="F869"/>
          <cell r="I869"/>
          <cell r="N869"/>
        </row>
        <row r="870">
          <cell r="A870"/>
          <cell r="D870"/>
          <cell r="F870"/>
          <cell r="I870"/>
          <cell r="N870"/>
        </row>
        <row r="871">
          <cell r="A871"/>
          <cell r="D871"/>
          <cell r="F871"/>
          <cell r="I871"/>
          <cell r="N871"/>
        </row>
        <row r="872">
          <cell r="A872"/>
          <cell r="D872"/>
          <cell r="F872"/>
          <cell r="I872"/>
          <cell r="N872"/>
        </row>
        <row r="873">
          <cell r="A873"/>
          <cell r="D873"/>
          <cell r="F873"/>
          <cell r="I873"/>
          <cell r="N873"/>
        </row>
        <row r="874">
          <cell r="A874"/>
          <cell r="D874"/>
          <cell r="F874"/>
          <cell r="I874"/>
          <cell r="N874"/>
        </row>
        <row r="875">
          <cell r="A875"/>
          <cell r="D875"/>
          <cell r="F875"/>
          <cell r="I875"/>
          <cell r="N875"/>
        </row>
        <row r="876">
          <cell r="A876"/>
          <cell r="D876"/>
          <cell r="F876"/>
          <cell r="I876"/>
          <cell r="N876"/>
        </row>
        <row r="877">
          <cell r="A877"/>
          <cell r="D877"/>
          <cell r="F877"/>
          <cell r="I877"/>
          <cell r="N877"/>
        </row>
        <row r="878">
          <cell r="A878"/>
          <cell r="D878"/>
          <cell r="F878"/>
          <cell r="I878"/>
          <cell r="N878"/>
        </row>
        <row r="879">
          <cell r="A879"/>
          <cell r="D879"/>
          <cell r="F879"/>
          <cell r="I879"/>
          <cell r="N879"/>
        </row>
        <row r="880">
          <cell r="A880"/>
          <cell r="D880"/>
          <cell r="F880"/>
          <cell r="I880"/>
          <cell r="N880"/>
        </row>
        <row r="881">
          <cell r="A881"/>
          <cell r="D881"/>
          <cell r="F881"/>
          <cell r="I881"/>
          <cell r="N881"/>
        </row>
        <row r="882">
          <cell r="A882"/>
          <cell r="D882"/>
          <cell r="F882"/>
          <cell r="I882"/>
          <cell r="N882"/>
        </row>
        <row r="883">
          <cell r="A883"/>
          <cell r="D883"/>
          <cell r="F883"/>
          <cell r="I883"/>
          <cell r="N883"/>
        </row>
        <row r="884">
          <cell r="A884"/>
          <cell r="D884"/>
          <cell r="F884"/>
          <cell r="I884"/>
          <cell r="N884"/>
        </row>
        <row r="885">
          <cell r="A885"/>
          <cell r="D885"/>
          <cell r="F885"/>
          <cell r="I885"/>
          <cell r="N885"/>
        </row>
        <row r="886">
          <cell r="A886"/>
          <cell r="D886"/>
          <cell r="F886"/>
          <cell r="I886"/>
          <cell r="N886"/>
        </row>
        <row r="887">
          <cell r="A887"/>
          <cell r="D887"/>
          <cell r="F887"/>
          <cell r="I887"/>
          <cell r="N887"/>
        </row>
        <row r="888">
          <cell r="A888"/>
          <cell r="D888"/>
          <cell r="F888"/>
          <cell r="I888"/>
          <cell r="N888"/>
        </row>
        <row r="889">
          <cell r="A889"/>
          <cell r="D889"/>
          <cell r="F889"/>
          <cell r="I889"/>
          <cell r="N889"/>
        </row>
        <row r="890">
          <cell r="A890"/>
          <cell r="D890"/>
          <cell r="F890"/>
          <cell r="I890"/>
          <cell r="N890"/>
        </row>
        <row r="891">
          <cell r="A891"/>
          <cell r="D891"/>
          <cell r="F891"/>
          <cell r="I891"/>
          <cell r="N891"/>
        </row>
        <row r="892">
          <cell r="A892"/>
          <cell r="D892"/>
          <cell r="F892"/>
          <cell r="I892"/>
          <cell r="N892"/>
        </row>
        <row r="893">
          <cell r="A893"/>
          <cell r="D893"/>
          <cell r="F893"/>
          <cell r="I893"/>
          <cell r="N893"/>
        </row>
        <row r="894">
          <cell r="A894"/>
          <cell r="D894"/>
          <cell r="F894"/>
          <cell r="I894"/>
          <cell r="N894"/>
        </row>
        <row r="895">
          <cell r="A895"/>
          <cell r="D895"/>
          <cell r="F895"/>
          <cell r="I895"/>
          <cell r="N895"/>
        </row>
        <row r="896">
          <cell r="A896"/>
          <cell r="D896"/>
          <cell r="F896"/>
          <cell r="I896"/>
          <cell r="N896"/>
        </row>
        <row r="897">
          <cell r="A897"/>
          <cell r="D897"/>
          <cell r="F897"/>
          <cell r="I897"/>
          <cell r="N897"/>
        </row>
        <row r="898">
          <cell r="A898"/>
          <cell r="D898"/>
          <cell r="F898"/>
          <cell r="I898"/>
          <cell r="N898"/>
        </row>
        <row r="899">
          <cell r="A899"/>
          <cell r="D899"/>
          <cell r="F899"/>
          <cell r="I899"/>
          <cell r="N899"/>
        </row>
        <row r="900">
          <cell r="A900"/>
          <cell r="D900"/>
          <cell r="F900"/>
          <cell r="I900"/>
          <cell r="N900"/>
        </row>
        <row r="901">
          <cell r="A901"/>
          <cell r="D901"/>
          <cell r="F901"/>
          <cell r="I901"/>
          <cell r="N901"/>
        </row>
        <row r="902">
          <cell r="A902"/>
          <cell r="D902"/>
          <cell r="F902"/>
          <cell r="I902"/>
          <cell r="N902"/>
        </row>
        <row r="903">
          <cell r="A903"/>
          <cell r="D903"/>
          <cell r="F903"/>
          <cell r="I903"/>
          <cell r="N903"/>
        </row>
        <row r="904">
          <cell r="A904"/>
          <cell r="D904"/>
          <cell r="F904"/>
          <cell r="I904"/>
          <cell r="N904"/>
        </row>
        <row r="905">
          <cell r="A905"/>
          <cell r="D905"/>
          <cell r="F905"/>
          <cell r="I905"/>
          <cell r="N905"/>
        </row>
        <row r="906">
          <cell r="A906"/>
          <cell r="D906"/>
          <cell r="F906"/>
          <cell r="I906"/>
          <cell r="N906"/>
        </row>
        <row r="907">
          <cell r="A907"/>
          <cell r="D907"/>
          <cell r="F907"/>
          <cell r="I907"/>
          <cell r="N907"/>
        </row>
        <row r="908">
          <cell r="A908"/>
          <cell r="D908"/>
          <cell r="F908"/>
          <cell r="I908"/>
          <cell r="N908"/>
        </row>
        <row r="909">
          <cell r="A909"/>
          <cell r="D909"/>
          <cell r="F909"/>
          <cell r="I909"/>
          <cell r="N909"/>
        </row>
        <row r="910">
          <cell r="A910"/>
          <cell r="D910"/>
          <cell r="F910"/>
          <cell r="I910"/>
          <cell r="N910"/>
        </row>
        <row r="911">
          <cell r="A911"/>
          <cell r="D911"/>
          <cell r="F911"/>
          <cell r="I911"/>
          <cell r="N911"/>
        </row>
        <row r="912">
          <cell r="A912"/>
          <cell r="D912"/>
          <cell r="F912"/>
          <cell r="I912"/>
          <cell r="N912"/>
        </row>
        <row r="913">
          <cell r="A913"/>
          <cell r="D913"/>
          <cell r="F913"/>
          <cell r="I913"/>
          <cell r="N913"/>
        </row>
        <row r="914">
          <cell r="A914"/>
          <cell r="D914"/>
          <cell r="F914"/>
          <cell r="I914"/>
          <cell r="N914"/>
        </row>
        <row r="915">
          <cell r="A915"/>
          <cell r="D915"/>
          <cell r="F915"/>
          <cell r="I915"/>
          <cell r="N915"/>
        </row>
        <row r="916">
          <cell r="A916"/>
          <cell r="D916"/>
          <cell r="F916"/>
          <cell r="I916"/>
          <cell r="N916"/>
        </row>
        <row r="917">
          <cell r="A917"/>
          <cell r="D917"/>
          <cell r="F917"/>
          <cell r="I917"/>
          <cell r="N917"/>
        </row>
        <row r="918">
          <cell r="A918"/>
          <cell r="D918"/>
          <cell r="F918"/>
          <cell r="I918"/>
          <cell r="N918"/>
        </row>
        <row r="919">
          <cell r="A919"/>
          <cell r="D919"/>
          <cell r="F919"/>
          <cell r="I919"/>
          <cell r="N919"/>
        </row>
        <row r="920">
          <cell r="A920"/>
          <cell r="D920"/>
          <cell r="F920"/>
          <cell r="I920"/>
          <cell r="N920"/>
        </row>
        <row r="921">
          <cell r="A921"/>
          <cell r="D921"/>
          <cell r="F921"/>
          <cell r="I921"/>
          <cell r="N921"/>
        </row>
        <row r="922">
          <cell r="A922"/>
          <cell r="D922"/>
          <cell r="F922"/>
          <cell r="I922"/>
          <cell r="N922"/>
        </row>
        <row r="923">
          <cell r="A923"/>
          <cell r="D923"/>
          <cell r="F923"/>
          <cell r="I923"/>
          <cell r="N923"/>
        </row>
        <row r="924">
          <cell r="A924"/>
          <cell r="D924"/>
          <cell r="F924"/>
          <cell r="I924"/>
          <cell r="N924"/>
        </row>
        <row r="925">
          <cell r="A925"/>
          <cell r="D925"/>
          <cell r="F925"/>
          <cell r="I925"/>
          <cell r="N925"/>
        </row>
        <row r="926">
          <cell r="A926"/>
          <cell r="D926"/>
          <cell r="F926"/>
          <cell r="I926"/>
          <cell r="N926"/>
        </row>
        <row r="927">
          <cell r="A927"/>
          <cell r="D927"/>
          <cell r="F927"/>
          <cell r="I927"/>
          <cell r="N927"/>
        </row>
        <row r="928">
          <cell r="A928"/>
          <cell r="D928"/>
          <cell r="F928"/>
          <cell r="I928"/>
          <cell r="N928"/>
        </row>
        <row r="929">
          <cell r="A929"/>
          <cell r="D929"/>
          <cell r="F929"/>
          <cell r="I929"/>
          <cell r="N929"/>
        </row>
        <row r="930">
          <cell r="A930"/>
          <cell r="D930"/>
          <cell r="F930"/>
          <cell r="I930"/>
          <cell r="N930"/>
        </row>
        <row r="931">
          <cell r="A931"/>
          <cell r="D931"/>
          <cell r="F931"/>
          <cell r="I931"/>
          <cell r="N931"/>
        </row>
        <row r="932">
          <cell r="A932"/>
          <cell r="D932"/>
          <cell r="F932"/>
          <cell r="I932"/>
          <cell r="N932"/>
        </row>
        <row r="933">
          <cell r="A933"/>
          <cell r="D933"/>
          <cell r="F933"/>
          <cell r="I933"/>
          <cell r="N933"/>
        </row>
        <row r="934">
          <cell r="A934"/>
          <cell r="D934"/>
          <cell r="F934"/>
          <cell r="I934"/>
          <cell r="N934"/>
        </row>
        <row r="935">
          <cell r="A935"/>
          <cell r="D935"/>
          <cell r="F935"/>
          <cell r="I935"/>
          <cell r="N935"/>
        </row>
        <row r="936">
          <cell r="A936"/>
          <cell r="D936"/>
          <cell r="F936"/>
          <cell r="I936"/>
          <cell r="N936"/>
        </row>
        <row r="937">
          <cell r="A937"/>
          <cell r="D937"/>
          <cell r="F937"/>
          <cell r="I937"/>
          <cell r="N937"/>
        </row>
        <row r="938">
          <cell r="A938"/>
          <cell r="D938"/>
          <cell r="F938"/>
          <cell r="I938"/>
          <cell r="N938"/>
        </row>
        <row r="939">
          <cell r="A939"/>
          <cell r="D939"/>
          <cell r="F939"/>
          <cell r="I939"/>
          <cell r="N939"/>
        </row>
        <row r="940">
          <cell r="A940"/>
          <cell r="D940"/>
          <cell r="F940"/>
          <cell r="I940"/>
          <cell r="N940"/>
        </row>
        <row r="941">
          <cell r="A941"/>
          <cell r="D941"/>
          <cell r="F941"/>
          <cell r="I941"/>
          <cell r="N941"/>
        </row>
        <row r="942">
          <cell r="A942"/>
          <cell r="D942"/>
          <cell r="F942"/>
          <cell r="I942"/>
          <cell r="N942"/>
        </row>
        <row r="943">
          <cell r="A943"/>
          <cell r="D943"/>
          <cell r="F943"/>
          <cell r="I943"/>
          <cell r="N943"/>
        </row>
        <row r="944">
          <cell r="A944"/>
          <cell r="D944"/>
          <cell r="F944"/>
          <cell r="I944"/>
          <cell r="N944"/>
        </row>
        <row r="945">
          <cell r="A945"/>
          <cell r="D945"/>
          <cell r="F945"/>
          <cell r="I945"/>
          <cell r="N945"/>
        </row>
        <row r="946">
          <cell r="A946"/>
          <cell r="D946"/>
          <cell r="F946"/>
          <cell r="I946"/>
          <cell r="N946"/>
        </row>
        <row r="947">
          <cell r="A947"/>
          <cell r="D947"/>
          <cell r="F947"/>
          <cell r="I947"/>
          <cell r="N947"/>
        </row>
        <row r="948">
          <cell r="A948"/>
          <cell r="D948"/>
          <cell r="F948"/>
          <cell r="I948"/>
          <cell r="N948"/>
        </row>
        <row r="949">
          <cell r="A949"/>
          <cell r="D949"/>
          <cell r="F949"/>
          <cell r="I949"/>
          <cell r="N949"/>
        </row>
        <row r="950">
          <cell r="A950"/>
          <cell r="D950"/>
          <cell r="F950"/>
          <cell r="I950"/>
          <cell r="N950"/>
        </row>
        <row r="951">
          <cell r="A951"/>
          <cell r="D951"/>
          <cell r="F951"/>
          <cell r="I951"/>
          <cell r="N951"/>
        </row>
        <row r="952">
          <cell r="A952"/>
          <cell r="D952"/>
          <cell r="F952"/>
          <cell r="I952"/>
          <cell r="N952"/>
        </row>
        <row r="953">
          <cell r="A953"/>
          <cell r="D953"/>
          <cell r="F953"/>
          <cell r="I953"/>
          <cell r="N953"/>
        </row>
        <row r="954">
          <cell r="A954"/>
          <cell r="D954"/>
          <cell r="F954"/>
          <cell r="I954"/>
          <cell r="N954"/>
        </row>
        <row r="955">
          <cell r="A955"/>
          <cell r="D955"/>
          <cell r="F955"/>
          <cell r="I955"/>
          <cell r="N955"/>
        </row>
        <row r="956">
          <cell r="A956"/>
          <cell r="D956"/>
          <cell r="F956"/>
          <cell r="I956"/>
          <cell r="N956"/>
        </row>
        <row r="957">
          <cell r="A957"/>
          <cell r="D957"/>
          <cell r="F957"/>
          <cell r="I957"/>
          <cell r="N957"/>
        </row>
        <row r="958">
          <cell r="A958"/>
          <cell r="D958"/>
          <cell r="F958"/>
          <cell r="I958"/>
          <cell r="N958"/>
        </row>
        <row r="959">
          <cell r="A959"/>
          <cell r="D959"/>
          <cell r="F959"/>
          <cell r="I959"/>
          <cell r="N959"/>
        </row>
        <row r="960">
          <cell r="A960"/>
          <cell r="D960"/>
          <cell r="F960"/>
          <cell r="I960"/>
          <cell r="N960"/>
        </row>
        <row r="961">
          <cell r="A961"/>
          <cell r="D961"/>
          <cell r="F961"/>
          <cell r="I961"/>
          <cell r="N961"/>
        </row>
        <row r="962">
          <cell r="A962"/>
          <cell r="D962"/>
          <cell r="F962"/>
          <cell r="I962"/>
          <cell r="N962"/>
        </row>
        <row r="963">
          <cell r="A963"/>
          <cell r="D963"/>
          <cell r="F963"/>
          <cell r="I963"/>
          <cell r="N963"/>
        </row>
        <row r="964">
          <cell r="A964"/>
          <cell r="D964"/>
          <cell r="F964"/>
          <cell r="I964"/>
          <cell r="N964"/>
        </row>
        <row r="965">
          <cell r="A965"/>
          <cell r="D965"/>
          <cell r="F965"/>
          <cell r="I965"/>
          <cell r="N965"/>
        </row>
        <row r="966">
          <cell r="A966"/>
          <cell r="D966"/>
          <cell r="F966"/>
          <cell r="I966"/>
          <cell r="N966"/>
        </row>
        <row r="967">
          <cell r="A967"/>
          <cell r="D967"/>
          <cell r="F967"/>
          <cell r="I967"/>
          <cell r="N967"/>
        </row>
        <row r="968">
          <cell r="A968"/>
          <cell r="D968"/>
          <cell r="F968"/>
          <cell r="I968"/>
          <cell r="N968"/>
        </row>
        <row r="969">
          <cell r="A969"/>
          <cell r="D969"/>
          <cell r="F969"/>
          <cell r="I969"/>
          <cell r="N969"/>
        </row>
        <row r="970">
          <cell r="A970"/>
          <cell r="D970"/>
          <cell r="F970"/>
          <cell r="I970"/>
          <cell r="N970"/>
        </row>
        <row r="971">
          <cell r="A971"/>
          <cell r="D971"/>
          <cell r="F971"/>
          <cell r="I971"/>
          <cell r="N971"/>
        </row>
        <row r="972">
          <cell r="A972"/>
          <cell r="D972"/>
          <cell r="F972"/>
          <cell r="I972"/>
          <cell r="N972"/>
        </row>
        <row r="973">
          <cell r="A973"/>
          <cell r="D973"/>
          <cell r="F973"/>
          <cell r="I973"/>
          <cell r="N973"/>
        </row>
        <row r="974">
          <cell r="A974"/>
          <cell r="D974"/>
          <cell r="F974"/>
          <cell r="I974"/>
          <cell r="N974"/>
        </row>
        <row r="975">
          <cell r="A975"/>
          <cell r="D975"/>
          <cell r="F975"/>
          <cell r="I975"/>
          <cell r="N975"/>
        </row>
        <row r="976">
          <cell r="A976"/>
          <cell r="D976"/>
          <cell r="F976"/>
          <cell r="I976"/>
          <cell r="N976"/>
        </row>
        <row r="977">
          <cell r="A977"/>
          <cell r="D977"/>
          <cell r="F977"/>
          <cell r="I977"/>
          <cell r="N977"/>
        </row>
        <row r="978">
          <cell r="A978"/>
          <cell r="D978"/>
          <cell r="F978"/>
          <cell r="I978"/>
          <cell r="N978"/>
        </row>
        <row r="979">
          <cell r="A979"/>
          <cell r="D979"/>
          <cell r="F979"/>
          <cell r="I979"/>
          <cell r="N979"/>
        </row>
        <row r="980">
          <cell r="A980"/>
          <cell r="D980"/>
          <cell r="F980"/>
          <cell r="I980"/>
          <cell r="N980"/>
        </row>
        <row r="981">
          <cell r="A981"/>
          <cell r="D981"/>
          <cell r="F981"/>
          <cell r="I981"/>
          <cell r="N981"/>
        </row>
        <row r="982">
          <cell r="A982"/>
          <cell r="D982"/>
          <cell r="F982"/>
          <cell r="I982"/>
          <cell r="N982"/>
        </row>
        <row r="983">
          <cell r="A983"/>
          <cell r="D983"/>
          <cell r="F983"/>
          <cell r="I983"/>
          <cell r="N983"/>
        </row>
        <row r="984">
          <cell r="A984"/>
          <cell r="D984"/>
          <cell r="F984"/>
          <cell r="I984"/>
          <cell r="N984"/>
        </row>
        <row r="985">
          <cell r="A985"/>
          <cell r="D985"/>
          <cell r="F985"/>
          <cell r="I985"/>
          <cell r="N985"/>
        </row>
        <row r="986">
          <cell r="A986"/>
          <cell r="D986"/>
          <cell r="F986"/>
          <cell r="I986"/>
          <cell r="N986"/>
        </row>
        <row r="987">
          <cell r="A987"/>
          <cell r="D987"/>
          <cell r="F987"/>
          <cell r="I987"/>
          <cell r="N987"/>
        </row>
        <row r="988">
          <cell r="A988"/>
          <cell r="D988"/>
          <cell r="F988"/>
          <cell r="I988"/>
          <cell r="N988"/>
        </row>
        <row r="989">
          <cell r="A989"/>
          <cell r="D989"/>
          <cell r="F989"/>
          <cell r="I989"/>
          <cell r="N989"/>
        </row>
        <row r="990">
          <cell r="A990"/>
          <cell r="D990"/>
          <cell r="F990"/>
          <cell r="I990"/>
          <cell r="N990"/>
        </row>
        <row r="991">
          <cell r="A991"/>
          <cell r="D991"/>
          <cell r="F991"/>
          <cell r="I991"/>
          <cell r="N991"/>
        </row>
        <row r="992">
          <cell r="A992"/>
          <cell r="D992"/>
          <cell r="F992"/>
          <cell r="I992"/>
          <cell r="N992"/>
        </row>
        <row r="993">
          <cell r="A993"/>
          <cell r="D993"/>
          <cell r="F993"/>
          <cell r="I993"/>
          <cell r="N993"/>
        </row>
        <row r="994">
          <cell r="A994"/>
          <cell r="D994"/>
          <cell r="F994"/>
          <cell r="I994"/>
          <cell r="N994"/>
        </row>
        <row r="995">
          <cell r="A995"/>
          <cell r="D995"/>
          <cell r="F995"/>
          <cell r="I995"/>
          <cell r="N995"/>
        </row>
        <row r="996">
          <cell r="A996"/>
          <cell r="D996"/>
          <cell r="F996"/>
          <cell r="I996"/>
          <cell r="N996"/>
        </row>
        <row r="997">
          <cell r="A997"/>
          <cell r="D997"/>
          <cell r="F997"/>
          <cell r="I997"/>
          <cell r="N997"/>
        </row>
        <row r="998">
          <cell r="A998"/>
          <cell r="D998"/>
          <cell r="F998"/>
          <cell r="I998"/>
          <cell r="N998"/>
        </row>
        <row r="999">
          <cell r="A999"/>
          <cell r="D999"/>
          <cell r="F999"/>
          <cell r="I999"/>
          <cell r="N999"/>
        </row>
        <row r="1000">
          <cell r="A1000"/>
          <cell r="D1000"/>
          <cell r="F1000"/>
          <cell r="I1000"/>
          <cell r="N1000"/>
        </row>
        <row r="1001">
          <cell r="A1001"/>
          <cell r="D1001"/>
          <cell r="F1001"/>
          <cell r="I1001"/>
          <cell r="N1001"/>
        </row>
        <row r="1002">
          <cell r="A1002"/>
          <cell r="D1002"/>
          <cell r="F1002"/>
          <cell r="I1002"/>
          <cell r="N1002"/>
        </row>
        <row r="1003">
          <cell r="A1003"/>
          <cell r="D1003"/>
          <cell r="F1003"/>
          <cell r="I1003"/>
          <cell r="N1003"/>
        </row>
        <row r="1004">
          <cell r="A1004"/>
          <cell r="D1004"/>
          <cell r="F1004"/>
          <cell r="I1004"/>
          <cell r="N1004"/>
        </row>
        <row r="1005">
          <cell r="A1005"/>
          <cell r="D1005"/>
          <cell r="F1005"/>
          <cell r="I1005"/>
          <cell r="N1005"/>
        </row>
        <row r="1006">
          <cell r="A1006"/>
          <cell r="D1006"/>
          <cell r="F1006"/>
          <cell r="I1006"/>
          <cell r="N1006"/>
        </row>
        <row r="1007">
          <cell r="A1007"/>
          <cell r="D1007"/>
          <cell r="F1007"/>
          <cell r="I1007"/>
          <cell r="N1007"/>
        </row>
        <row r="1008">
          <cell r="A1008"/>
          <cell r="D1008"/>
          <cell r="F1008"/>
          <cell r="I1008"/>
          <cell r="N1008"/>
        </row>
        <row r="1009">
          <cell r="A1009"/>
          <cell r="D1009"/>
          <cell r="F1009"/>
          <cell r="I1009"/>
          <cell r="N1009"/>
        </row>
        <row r="1010">
          <cell r="A1010"/>
          <cell r="D1010"/>
          <cell r="F1010"/>
          <cell r="I1010"/>
          <cell r="N1010"/>
        </row>
        <row r="1011">
          <cell r="A1011"/>
          <cell r="D1011"/>
          <cell r="F1011"/>
          <cell r="I1011"/>
          <cell r="N1011"/>
        </row>
        <row r="1012">
          <cell r="A1012"/>
          <cell r="D1012"/>
          <cell r="F1012"/>
          <cell r="I1012"/>
          <cell r="N1012"/>
        </row>
        <row r="1013">
          <cell r="A1013"/>
          <cell r="D1013"/>
          <cell r="F1013"/>
          <cell r="I1013"/>
          <cell r="N1013"/>
        </row>
        <row r="1014">
          <cell r="A1014"/>
          <cell r="D1014"/>
          <cell r="F1014"/>
          <cell r="I1014"/>
          <cell r="N1014"/>
        </row>
        <row r="1015">
          <cell r="A1015"/>
          <cell r="D1015"/>
          <cell r="F1015"/>
          <cell r="I1015"/>
          <cell r="N1015"/>
        </row>
        <row r="1016">
          <cell r="A1016"/>
          <cell r="D1016"/>
          <cell r="F1016"/>
          <cell r="I1016"/>
          <cell r="N1016"/>
        </row>
        <row r="1017">
          <cell r="A1017"/>
          <cell r="D1017"/>
          <cell r="F1017"/>
          <cell r="I1017"/>
          <cell r="N101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2:P119"/>
  <sheetViews>
    <sheetView showGridLines="0" tabSelected="1" zoomScaleNormal="100" workbookViewId="0">
      <selection activeCell="B15" sqref="B15"/>
    </sheetView>
  </sheetViews>
  <sheetFormatPr defaultColWidth="9" defaultRowHeight="18.75"/>
  <cols>
    <col min="1" max="1" width="13.875" customWidth="1"/>
    <col min="2" max="2" width="26.25" customWidth="1"/>
    <col min="3" max="3" width="38.5" customWidth="1"/>
    <col min="4" max="4" width="7.625" customWidth="1"/>
    <col min="5" max="12" width="6.125" customWidth="1"/>
    <col min="15" max="15" width="5.5" customWidth="1"/>
  </cols>
  <sheetData>
    <row r="2" spans="1:16" ht="13.5" customHeight="1">
      <c r="A2" s="74" t="s">
        <v>11</v>
      </c>
      <c r="B2" s="74"/>
      <c r="C2" s="74"/>
      <c r="D2" s="74"/>
      <c r="E2" s="1"/>
      <c r="F2" s="1"/>
      <c r="G2" s="1"/>
      <c r="H2" s="1"/>
      <c r="I2" s="1"/>
      <c r="J2" s="1"/>
      <c r="K2" s="1"/>
      <c r="L2" s="1"/>
      <c r="M2" s="86"/>
      <c r="N2" s="85"/>
      <c r="O2" s="85"/>
    </row>
    <row r="3" spans="1:16">
      <c r="A3" s="74"/>
      <c r="B3" s="74"/>
      <c r="C3" s="74"/>
      <c r="D3" s="74"/>
      <c r="E3" s="1"/>
      <c r="F3" s="1"/>
      <c r="G3" s="1"/>
      <c r="H3" s="1"/>
      <c r="I3" s="1"/>
      <c r="J3" s="1"/>
      <c r="K3" s="1"/>
      <c r="L3" s="1"/>
      <c r="M3" s="85"/>
      <c r="N3" s="85"/>
      <c r="O3" s="85"/>
    </row>
    <row r="4" spans="1:16">
      <c r="E4" s="1"/>
      <c r="F4" s="1"/>
      <c r="G4" s="1"/>
      <c r="H4" s="1"/>
      <c r="I4" s="1"/>
      <c r="J4" s="1"/>
      <c r="K4" s="1"/>
      <c r="L4" s="1"/>
      <c r="M4" s="85"/>
      <c r="N4" s="85"/>
      <c r="O4" s="85"/>
    </row>
    <row r="5" spans="1:16" ht="20.100000000000001" customHeight="1">
      <c r="A5" s="17" t="s">
        <v>0</v>
      </c>
      <c r="B5" s="3" t="s">
        <v>78</v>
      </c>
      <c r="E5" s="85"/>
      <c r="F5" s="85"/>
      <c r="G5" s="85"/>
      <c r="H5" s="85"/>
      <c r="I5" s="85"/>
      <c r="J5" s="85"/>
      <c r="K5" s="85"/>
      <c r="L5" s="85"/>
      <c r="M5" s="85"/>
      <c r="N5" s="85"/>
      <c r="O5" s="85"/>
    </row>
    <row r="6" spans="1:16" ht="7.5" customHeight="1">
      <c r="E6" s="85"/>
      <c r="F6" s="85"/>
      <c r="G6" s="85"/>
      <c r="H6" s="85"/>
      <c r="I6" s="85"/>
      <c r="J6" s="85"/>
      <c r="K6" s="85"/>
      <c r="L6" s="85"/>
      <c r="M6" s="85"/>
      <c r="N6" s="85"/>
      <c r="O6" s="85"/>
    </row>
    <row r="7" spans="1:16" ht="20.100000000000001" customHeight="1">
      <c r="A7" s="17" t="s">
        <v>1</v>
      </c>
      <c r="B7" s="3"/>
      <c r="E7" s="4"/>
      <c r="F7" s="4"/>
      <c r="G7" s="4"/>
      <c r="H7" s="4"/>
      <c r="I7" s="4"/>
      <c r="J7" s="4"/>
      <c r="K7" s="4"/>
      <c r="L7" s="4"/>
      <c r="M7" s="4"/>
      <c r="N7" s="4"/>
      <c r="O7" s="4"/>
    </row>
    <row r="8" spans="1:16" ht="20.100000000000001" customHeight="1">
      <c r="A8" s="17" t="s">
        <v>2</v>
      </c>
      <c r="B8" s="3"/>
      <c r="E8" s="4"/>
      <c r="F8" s="4"/>
      <c r="G8" s="4"/>
      <c r="H8" s="4"/>
      <c r="I8" s="4"/>
      <c r="J8" s="4"/>
      <c r="K8" s="4"/>
      <c r="L8" s="4"/>
      <c r="M8" s="4"/>
      <c r="N8" s="4"/>
    </row>
    <row r="9" spans="1:16" ht="7.35" customHeight="1">
      <c r="A9" s="4"/>
      <c r="B9" s="5"/>
      <c r="C9" s="5"/>
      <c r="E9" s="4"/>
      <c r="F9" s="4"/>
      <c r="G9" s="4"/>
      <c r="H9" s="4"/>
      <c r="I9" s="4"/>
      <c r="J9" s="4"/>
      <c r="K9" s="4"/>
      <c r="L9" s="4"/>
      <c r="M9" s="4"/>
      <c r="N9" s="4"/>
      <c r="O9" s="4"/>
    </row>
    <row r="10" spans="1:16" ht="20.100000000000001" customHeight="1">
      <c r="A10" s="17" t="s">
        <v>3</v>
      </c>
      <c r="B10" s="81"/>
      <c r="C10" s="82"/>
      <c r="D10" s="83"/>
      <c r="E10" s="85"/>
      <c r="F10" s="85"/>
      <c r="G10" s="85"/>
      <c r="H10" s="85"/>
      <c r="I10" s="85"/>
      <c r="J10" s="85"/>
      <c r="K10" s="85"/>
      <c r="L10" s="85"/>
      <c r="M10" s="85"/>
      <c r="N10" s="85"/>
      <c r="O10" s="85"/>
      <c r="P10" s="85"/>
    </row>
    <row r="11" spans="1:16" ht="20.100000000000001" customHeight="1">
      <c r="A11" s="17" t="s">
        <v>4</v>
      </c>
      <c r="B11" s="75"/>
      <c r="C11" s="76"/>
      <c r="D11" s="77"/>
      <c r="E11" s="85"/>
      <c r="F11" s="85"/>
      <c r="G11" s="85"/>
      <c r="H11" s="85"/>
      <c r="I11" s="85"/>
      <c r="J11" s="85"/>
      <c r="K11" s="85"/>
      <c r="L11" s="85"/>
      <c r="M11" s="85"/>
      <c r="N11" s="85"/>
      <c r="O11" s="85"/>
      <c r="P11" s="85"/>
    </row>
    <row r="12" spans="1:16" ht="7.35" customHeight="1">
      <c r="A12" s="4"/>
      <c r="B12" s="5"/>
      <c r="C12" s="5"/>
      <c r="E12" s="4"/>
      <c r="F12" s="4"/>
      <c r="G12" s="4"/>
      <c r="H12" s="4"/>
      <c r="I12" s="4"/>
      <c r="J12" s="4"/>
      <c r="K12" s="4"/>
      <c r="L12" s="4"/>
      <c r="M12" s="4"/>
      <c r="N12" s="4"/>
      <c r="O12" s="4"/>
    </row>
    <row r="13" spans="1:16" ht="20.100000000000001" customHeight="1">
      <c r="A13" s="17" t="s">
        <v>10</v>
      </c>
      <c r="B13" s="75"/>
      <c r="C13" s="76"/>
      <c r="D13" s="77"/>
      <c r="E13" s="4"/>
      <c r="F13" s="4"/>
      <c r="G13" s="4"/>
      <c r="H13" s="4"/>
      <c r="I13" s="4"/>
      <c r="J13" s="4"/>
      <c r="K13" s="4"/>
      <c r="L13" s="4"/>
      <c r="M13" s="4"/>
      <c r="N13" s="85"/>
      <c r="O13" s="85"/>
      <c r="P13" s="4"/>
    </row>
    <row r="14" spans="1:16" ht="20.100000000000001" customHeight="1">
      <c r="A14" s="17" t="s">
        <v>81</v>
      </c>
      <c r="B14" s="78" t="s">
        <v>77</v>
      </c>
      <c r="C14" s="79"/>
      <c r="D14" s="80"/>
      <c r="E14" s="4"/>
      <c r="F14" s="4"/>
      <c r="G14" s="4"/>
      <c r="H14" s="4"/>
      <c r="I14" s="4"/>
      <c r="J14" s="4"/>
      <c r="K14" s="4"/>
      <c r="L14" s="4"/>
      <c r="M14" s="4"/>
      <c r="N14" s="4"/>
      <c r="O14" s="4"/>
      <c r="P14" s="4"/>
    </row>
    <row r="15" spans="1:16">
      <c r="A15" s="71"/>
      <c r="B15" s="8"/>
      <c r="C15" s="6"/>
      <c r="D15" s="9"/>
      <c r="E15" s="4"/>
      <c r="F15" s="4"/>
      <c r="G15" s="4"/>
      <c r="H15" s="4"/>
      <c r="I15" s="4"/>
      <c r="J15" s="4"/>
      <c r="K15" s="4"/>
      <c r="L15" s="4"/>
      <c r="M15" s="4"/>
      <c r="N15" s="4"/>
      <c r="O15" s="4"/>
    </row>
    <row r="16" spans="1:16">
      <c r="A16" s="10"/>
      <c r="B16" s="8"/>
    </row>
    <row r="17" spans="1:5" ht="13.5" customHeight="1">
      <c r="E17" s="1"/>
    </row>
    <row r="18" spans="1:5" ht="29.25" customHeight="1">
      <c r="A18" s="84" t="s">
        <v>5</v>
      </c>
      <c r="B18" s="84"/>
      <c r="C18" s="84"/>
      <c r="D18" s="84"/>
      <c r="E18" s="1"/>
    </row>
    <row r="19" spans="1:5" ht="31.35" customHeight="1">
      <c r="A19" s="66" t="s">
        <v>6</v>
      </c>
      <c r="B19" s="66" t="s">
        <v>7</v>
      </c>
      <c r="C19" s="66" t="s">
        <v>3</v>
      </c>
      <c r="D19" s="66" t="s">
        <v>8</v>
      </c>
      <c r="E19" s="1"/>
    </row>
    <row r="20" spans="1:5">
      <c r="A20" s="16"/>
      <c r="B20" s="16"/>
      <c r="C20" s="16"/>
      <c r="D20" s="60"/>
    </row>
    <row r="21" spans="1:5">
      <c r="A21" s="16"/>
      <c r="B21" s="16"/>
      <c r="C21" s="16"/>
      <c r="D21" s="60"/>
    </row>
    <row r="22" spans="1:5">
      <c r="A22" s="16"/>
      <c r="B22" s="16"/>
      <c r="C22" s="16"/>
      <c r="D22" s="60"/>
    </row>
    <row r="23" spans="1:5">
      <c r="A23" s="16"/>
      <c r="B23" s="2"/>
      <c r="C23" s="2"/>
      <c r="D23" s="60"/>
    </row>
    <row r="24" spans="1:5">
      <c r="A24" s="16"/>
      <c r="B24" s="2"/>
      <c r="C24" s="2"/>
      <c r="D24" s="60"/>
    </row>
    <row r="25" spans="1:5">
      <c r="A25" s="16"/>
      <c r="B25" s="2"/>
      <c r="C25" s="2"/>
      <c r="D25" s="60"/>
    </row>
    <row r="26" spans="1:5">
      <c r="A26" s="16"/>
      <c r="B26" s="2"/>
      <c r="C26" s="2"/>
      <c r="D26" s="60"/>
    </row>
    <row r="27" spans="1:5">
      <c r="A27" s="16"/>
      <c r="B27" s="2"/>
      <c r="C27" s="2"/>
      <c r="D27" s="60"/>
    </row>
    <row r="28" spans="1:5">
      <c r="A28" s="16"/>
      <c r="B28" s="2"/>
      <c r="C28" s="2"/>
      <c r="D28" s="60"/>
    </row>
    <row r="29" spans="1:5">
      <c r="A29" s="16"/>
      <c r="B29" s="2"/>
      <c r="C29" s="2"/>
      <c r="D29" s="60"/>
    </row>
    <row r="30" spans="1:5">
      <c r="A30" s="16"/>
      <c r="B30" s="2"/>
      <c r="C30" s="2"/>
      <c r="D30" s="60"/>
    </row>
    <row r="31" spans="1:5">
      <c r="A31" s="16"/>
      <c r="B31" s="2"/>
      <c r="C31" s="2"/>
      <c r="D31" s="60"/>
    </row>
    <row r="32" spans="1:5">
      <c r="A32" s="16"/>
      <c r="B32" s="2"/>
      <c r="C32" s="2"/>
      <c r="D32" s="60"/>
    </row>
    <row r="33" spans="1:4">
      <c r="A33" s="16"/>
      <c r="B33" s="2"/>
      <c r="C33" s="2"/>
      <c r="D33" s="60"/>
    </row>
    <row r="34" spans="1:4">
      <c r="A34" s="16"/>
      <c r="B34" s="2"/>
      <c r="C34" s="2"/>
      <c r="D34" s="60"/>
    </row>
    <row r="35" spans="1:4">
      <c r="A35" s="16"/>
      <c r="B35" s="2"/>
      <c r="C35" s="2"/>
      <c r="D35" s="60"/>
    </row>
    <row r="36" spans="1:4">
      <c r="A36" s="16"/>
      <c r="B36" s="2"/>
      <c r="C36" s="2"/>
      <c r="D36" s="60"/>
    </row>
    <row r="37" spans="1:4">
      <c r="A37" s="16"/>
      <c r="B37" s="2"/>
      <c r="C37" s="2"/>
      <c r="D37" s="60"/>
    </row>
    <row r="38" spans="1:4">
      <c r="A38" s="16"/>
      <c r="B38" s="2"/>
      <c r="C38" s="2"/>
      <c r="D38" s="60"/>
    </row>
    <row r="39" spans="1:4">
      <c r="A39" s="16"/>
      <c r="B39" s="2"/>
      <c r="C39" s="2"/>
      <c r="D39" s="60"/>
    </row>
    <row r="40" spans="1:4">
      <c r="A40" s="16"/>
      <c r="B40" s="2"/>
      <c r="C40" s="2"/>
      <c r="D40" s="60"/>
    </row>
    <row r="41" spans="1:4">
      <c r="A41" s="16"/>
      <c r="B41" s="2"/>
      <c r="C41" s="2"/>
      <c r="D41" s="60"/>
    </row>
    <row r="42" spans="1:4">
      <c r="A42" s="16"/>
      <c r="B42" s="2"/>
      <c r="C42" s="2"/>
      <c r="D42" s="60"/>
    </row>
    <row r="43" spans="1:4">
      <c r="A43" s="16"/>
      <c r="B43" s="2"/>
      <c r="C43" s="2"/>
      <c r="D43" s="60"/>
    </row>
    <row r="44" spans="1:4">
      <c r="A44" s="16"/>
      <c r="B44" s="2"/>
      <c r="C44" s="2"/>
      <c r="D44" s="60"/>
    </row>
    <row r="45" spans="1:4">
      <c r="A45" s="16"/>
      <c r="B45" s="2"/>
      <c r="C45" s="2"/>
      <c r="D45" s="60"/>
    </row>
    <row r="46" spans="1:4">
      <c r="A46" s="16"/>
      <c r="B46" s="2"/>
      <c r="C46" s="2"/>
      <c r="D46" s="60"/>
    </row>
    <row r="47" spans="1:4">
      <c r="A47" s="16"/>
      <c r="B47" s="2"/>
      <c r="C47" s="2"/>
      <c r="D47" s="60"/>
    </row>
    <row r="48" spans="1:4">
      <c r="A48" s="16"/>
      <c r="B48" s="2"/>
      <c r="C48" s="2"/>
      <c r="D48" s="60"/>
    </row>
    <row r="49" spans="1:4">
      <c r="A49" s="16"/>
      <c r="B49" s="2"/>
      <c r="C49" s="2"/>
      <c r="D49" s="60"/>
    </row>
    <row r="50" spans="1:4">
      <c r="A50" s="16"/>
      <c r="B50" s="2"/>
      <c r="C50" s="2"/>
      <c r="D50" s="60"/>
    </row>
    <row r="51" spans="1:4">
      <c r="A51" s="16"/>
      <c r="B51" s="2"/>
      <c r="C51" s="2"/>
      <c r="D51" s="60"/>
    </row>
    <row r="52" spans="1:4">
      <c r="A52" s="16"/>
      <c r="B52" s="2"/>
      <c r="C52" s="2"/>
      <c r="D52" s="60"/>
    </row>
    <row r="53" spans="1:4">
      <c r="A53" s="16"/>
      <c r="B53" s="2"/>
      <c r="C53" s="2"/>
      <c r="D53" s="60"/>
    </row>
    <row r="54" spans="1:4">
      <c r="A54" s="16"/>
      <c r="B54" s="2"/>
      <c r="C54" s="2"/>
      <c r="D54" s="60"/>
    </row>
    <row r="55" spans="1:4">
      <c r="A55" s="16"/>
      <c r="B55" s="2"/>
      <c r="C55" s="2"/>
      <c r="D55" s="60"/>
    </row>
    <row r="56" spans="1:4">
      <c r="A56" s="16"/>
      <c r="B56" s="2"/>
      <c r="C56" s="2"/>
      <c r="D56" s="60"/>
    </row>
    <row r="57" spans="1:4">
      <c r="A57" s="16"/>
      <c r="B57" s="2"/>
      <c r="C57" s="2"/>
      <c r="D57" s="60"/>
    </row>
    <row r="58" spans="1:4">
      <c r="A58" s="16"/>
      <c r="B58" s="2"/>
      <c r="C58" s="2"/>
      <c r="D58" s="60"/>
    </row>
    <row r="59" spans="1:4">
      <c r="A59" s="16"/>
      <c r="B59" s="2"/>
      <c r="C59" s="2"/>
      <c r="D59" s="60"/>
    </row>
    <row r="60" spans="1:4">
      <c r="A60" s="16"/>
      <c r="B60" s="2"/>
      <c r="C60" s="2"/>
      <c r="D60" s="60"/>
    </row>
    <row r="61" spans="1:4">
      <c r="A61" s="16"/>
      <c r="B61" s="2"/>
      <c r="C61" s="2"/>
      <c r="D61" s="60"/>
    </row>
    <row r="62" spans="1:4">
      <c r="A62" s="16"/>
      <c r="B62" s="2"/>
      <c r="C62" s="2"/>
      <c r="D62" s="60"/>
    </row>
    <row r="63" spans="1:4">
      <c r="A63" s="16"/>
      <c r="B63" s="2"/>
      <c r="C63" s="2"/>
      <c r="D63" s="60"/>
    </row>
    <row r="64" spans="1:4">
      <c r="A64" s="16"/>
      <c r="B64" s="2"/>
      <c r="C64" s="2"/>
      <c r="D64" s="60"/>
    </row>
    <row r="65" spans="1:4">
      <c r="A65" s="16"/>
      <c r="B65" s="2"/>
      <c r="C65" s="2"/>
      <c r="D65" s="60"/>
    </row>
    <row r="66" spans="1:4">
      <c r="A66" s="16"/>
      <c r="B66" s="2"/>
      <c r="C66" s="2"/>
      <c r="D66" s="60"/>
    </row>
    <row r="67" spans="1:4">
      <c r="A67" s="16"/>
      <c r="B67" s="2"/>
      <c r="C67" s="2"/>
      <c r="D67" s="60"/>
    </row>
    <row r="68" spans="1:4">
      <c r="A68" s="16"/>
      <c r="B68" s="2"/>
      <c r="C68" s="2"/>
      <c r="D68" s="60"/>
    </row>
    <row r="69" spans="1:4">
      <c r="A69" s="16"/>
      <c r="B69" s="2"/>
      <c r="C69" s="2"/>
      <c r="D69" s="60"/>
    </row>
    <row r="70" spans="1:4">
      <c r="A70" s="16"/>
      <c r="B70" s="2"/>
      <c r="C70" s="2"/>
      <c r="D70" s="60"/>
    </row>
    <row r="71" spans="1:4">
      <c r="A71" s="16"/>
      <c r="B71" s="2"/>
      <c r="C71" s="2"/>
      <c r="D71" s="60"/>
    </row>
    <row r="72" spans="1:4">
      <c r="A72" s="16"/>
      <c r="B72" s="2"/>
      <c r="C72" s="2"/>
      <c r="D72" s="60"/>
    </row>
    <row r="73" spans="1:4">
      <c r="A73" s="16"/>
      <c r="B73" s="2"/>
      <c r="C73" s="2"/>
      <c r="D73" s="60"/>
    </row>
    <row r="74" spans="1:4">
      <c r="A74" s="16"/>
      <c r="B74" s="2"/>
      <c r="C74" s="2"/>
      <c r="D74" s="60"/>
    </row>
    <row r="75" spans="1:4">
      <c r="A75" s="16"/>
      <c r="B75" s="2"/>
      <c r="C75" s="2"/>
      <c r="D75" s="60"/>
    </row>
    <row r="76" spans="1:4">
      <c r="A76" s="16"/>
      <c r="B76" s="2"/>
      <c r="C76" s="2"/>
      <c r="D76" s="60"/>
    </row>
    <row r="77" spans="1:4">
      <c r="A77" s="16"/>
      <c r="B77" s="2"/>
      <c r="C77" s="2"/>
      <c r="D77" s="60"/>
    </row>
    <row r="78" spans="1:4">
      <c r="A78" s="16"/>
      <c r="B78" s="2"/>
      <c r="C78" s="2"/>
      <c r="D78" s="60"/>
    </row>
    <row r="79" spans="1:4">
      <c r="A79" s="16"/>
      <c r="B79" s="2"/>
      <c r="C79" s="2"/>
      <c r="D79" s="60"/>
    </row>
    <row r="80" spans="1:4">
      <c r="A80" s="16"/>
      <c r="B80" s="2"/>
      <c r="C80" s="2"/>
      <c r="D80" s="60"/>
    </row>
    <row r="81" spans="1:4">
      <c r="A81" s="16"/>
      <c r="B81" s="2"/>
      <c r="C81" s="2"/>
      <c r="D81" s="60"/>
    </row>
    <row r="82" spans="1:4">
      <c r="A82" s="16"/>
      <c r="B82" s="2"/>
      <c r="C82" s="2"/>
      <c r="D82" s="60"/>
    </row>
    <row r="83" spans="1:4">
      <c r="A83" s="16"/>
      <c r="B83" s="2"/>
      <c r="C83" s="2"/>
      <c r="D83" s="60"/>
    </row>
    <row r="84" spans="1:4">
      <c r="A84" s="16"/>
      <c r="B84" s="2"/>
      <c r="C84" s="2"/>
      <c r="D84" s="60"/>
    </row>
    <row r="85" spans="1:4">
      <c r="A85" s="16"/>
      <c r="B85" s="2"/>
      <c r="C85" s="2"/>
      <c r="D85" s="60"/>
    </row>
    <row r="86" spans="1:4">
      <c r="A86" s="16"/>
      <c r="B86" s="2"/>
      <c r="C86" s="2"/>
      <c r="D86" s="60"/>
    </row>
    <row r="87" spans="1:4">
      <c r="A87" s="16"/>
      <c r="B87" s="2"/>
      <c r="C87" s="2"/>
      <c r="D87" s="60"/>
    </row>
    <row r="88" spans="1:4">
      <c r="A88" s="16"/>
      <c r="B88" s="2"/>
      <c r="C88" s="2"/>
      <c r="D88" s="60"/>
    </row>
    <row r="89" spans="1:4">
      <c r="A89" s="16"/>
      <c r="B89" s="2"/>
      <c r="C89" s="2"/>
      <c r="D89" s="60"/>
    </row>
    <row r="90" spans="1:4">
      <c r="A90" s="16"/>
      <c r="B90" s="2"/>
      <c r="C90" s="2"/>
      <c r="D90" s="60"/>
    </row>
    <row r="91" spans="1:4">
      <c r="A91" s="16"/>
      <c r="B91" s="2"/>
      <c r="C91" s="2"/>
      <c r="D91" s="60"/>
    </row>
    <row r="92" spans="1:4">
      <c r="A92" s="16"/>
      <c r="B92" s="2"/>
      <c r="C92" s="2"/>
      <c r="D92" s="60"/>
    </row>
    <row r="93" spans="1:4">
      <c r="A93" s="16"/>
      <c r="B93" s="2"/>
      <c r="C93" s="2"/>
      <c r="D93" s="60"/>
    </row>
    <row r="94" spans="1:4">
      <c r="A94" s="16"/>
      <c r="B94" s="2"/>
      <c r="C94" s="2"/>
      <c r="D94" s="60"/>
    </row>
    <row r="95" spans="1:4">
      <c r="A95" s="16"/>
      <c r="B95" s="2"/>
      <c r="C95" s="2"/>
      <c r="D95" s="60"/>
    </row>
    <row r="96" spans="1:4">
      <c r="A96" s="16"/>
      <c r="B96" s="2"/>
      <c r="C96" s="2"/>
      <c r="D96" s="60"/>
    </row>
    <row r="97" spans="1:4">
      <c r="A97" s="16"/>
      <c r="B97" s="2"/>
      <c r="C97" s="2"/>
      <c r="D97" s="60"/>
    </row>
    <row r="98" spans="1:4">
      <c r="A98" s="16"/>
      <c r="B98" s="2"/>
      <c r="C98" s="2"/>
      <c r="D98" s="60"/>
    </row>
    <row r="99" spans="1:4">
      <c r="A99" s="16"/>
      <c r="B99" s="2"/>
      <c r="C99" s="2"/>
      <c r="D99" s="60"/>
    </row>
    <row r="100" spans="1:4">
      <c r="A100" s="16"/>
      <c r="B100" s="2"/>
      <c r="C100" s="2"/>
      <c r="D100" s="60"/>
    </row>
    <row r="101" spans="1:4">
      <c r="A101" s="16"/>
      <c r="B101" s="2"/>
      <c r="C101" s="2"/>
      <c r="D101" s="60"/>
    </row>
    <row r="102" spans="1:4">
      <c r="A102" s="16"/>
      <c r="B102" s="2"/>
      <c r="C102" s="2"/>
      <c r="D102" s="60"/>
    </row>
    <row r="103" spans="1:4">
      <c r="A103" s="16"/>
      <c r="B103" s="2"/>
      <c r="C103" s="2"/>
      <c r="D103" s="60"/>
    </row>
    <row r="104" spans="1:4">
      <c r="A104" s="16"/>
      <c r="B104" s="2"/>
      <c r="C104" s="2"/>
      <c r="D104" s="60"/>
    </row>
    <row r="105" spans="1:4">
      <c r="A105" s="16"/>
      <c r="B105" s="2"/>
      <c r="C105" s="2"/>
      <c r="D105" s="60"/>
    </row>
    <row r="106" spans="1:4">
      <c r="A106" s="16"/>
      <c r="B106" s="2"/>
      <c r="C106" s="2"/>
      <c r="D106" s="60"/>
    </row>
    <row r="107" spans="1:4">
      <c r="A107" s="16"/>
      <c r="B107" s="2"/>
      <c r="C107" s="2"/>
      <c r="D107" s="60"/>
    </row>
    <row r="108" spans="1:4">
      <c r="A108" s="16"/>
      <c r="B108" s="2"/>
      <c r="C108" s="2"/>
      <c r="D108" s="60"/>
    </row>
    <row r="109" spans="1:4">
      <c r="A109" s="16"/>
      <c r="B109" s="2"/>
      <c r="C109" s="2"/>
      <c r="D109" s="60"/>
    </row>
    <row r="110" spans="1:4">
      <c r="A110" s="16"/>
      <c r="B110" s="2"/>
      <c r="C110" s="2"/>
      <c r="D110" s="60"/>
    </row>
    <row r="111" spans="1:4">
      <c r="A111" s="16"/>
      <c r="B111" s="2"/>
      <c r="C111" s="2"/>
      <c r="D111" s="60"/>
    </row>
    <row r="112" spans="1:4">
      <c r="A112" s="16"/>
      <c r="B112" s="2"/>
      <c r="C112" s="2"/>
      <c r="D112" s="60"/>
    </row>
    <row r="113" spans="1:4">
      <c r="A113" s="16"/>
      <c r="B113" s="2"/>
      <c r="C113" s="2"/>
      <c r="D113" s="60"/>
    </row>
    <row r="114" spans="1:4">
      <c r="A114" s="16"/>
      <c r="B114" s="2"/>
      <c r="C114" s="2"/>
      <c r="D114" s="60"/>
    </row>
    <row r="115" spans="1:4">
      <c r="A115" s="16"/>
      <c r="B115" s="2"/>
      <c r="C115" s="2"/>
      <c r="D115" s="60"/>
    </row>
    <row r="116" spans="1:4">
      <c r="A116" s="16"/>
      <c r="B116" s="2"/>
      <c r="C116" s="2"/>
      <c r="D116" s="60"/>
    </row>
    <row r="117" spans="1:4">
      <c r="A117" s="16"/>
      <c r="B117" s="2"/>
      <c r="C117" s="2"/>
      <c r="D117" s="60"/>
    </row>
    <row r="118" spans="1:4">
      <c r="A118" s="16"/>
      <c r="B118" s="2"/>
      <c r="C118" s="2"/>
      <c r="D118" s="60"/>
    </row>
    <row r="119" spans="1:4">
      <c r="A119" s="16"/>
      <c r="B119" s="2"/>
      <c r="C119" s="2"/>
      <c r="D119" s="60"/>
    </row>
  </sheetData>
  <sheetProtection selectLockedCells="1" selectUnlockedCells="1"/>
  <protectedRanges>
    <protectedRange sqref="B7" name="所属組合名フリガナ"/>
    <protectedRange sqref="B5" name="県名"/>
    <protectedRange sqref="B8" name="所属組合名"/>
    <protectedRange sqref="B10:D10" name="学校名フリガナ"/>
    <protectedRange sqref="B11:D11 B13:D14" name="学校名"/>
  </protectedRanges>
  <mergeCells count="27">
    <mergeCell ref="P10:P11"/>
    <mergeCell ref="L5:L6"/>
    <mergeCell ref="E10:E11"/>
    <mergeCell ref="F10:F11"/>
    <mergeCell ref="G10:G11"/>
    <mergeCell ref="H10:H11"/>
    <mergeCell ref="I10:I11"/>
    <mergeCell ref="J10:J11"/>
    <mergeCell ref="M2:O6"/>
    <mergeCell ref="E5:E6"/>
    <mergeCell ref="F5:F6"/>
    <mergeCell ref="G5:G6"/>
    <mergeCell ref="H5:H6"/>
    <mergeCell ref="I5:I6"/>
    <mergeCell ref="J5:J6"/>
    <mergeCell ref="K5:K6"/>
    <mergeCell ref="A18:D18"/>
    <mergeCell ref="K10:K11"/>
    <mergeCell ref="L10:L11"/>
    <mergeCell ref="M10:M11"/>
    <mergeCell ref="N10:O11"/>
    <mergeCell ref="N13:O13"/>
    <mergeCell ref="A2:D3"/>
    <mergeCell ref="B11:D11"/>
    <mergeCell ref="B13:D13"/>
    <mergeCell ref="B14:D14"/>
    <mergeCell ref="B10:D10"/>
  </mergeCells>
  <phoneticPr fontId="2"/>
  <dataValidations count="3">
    <dataValidation imeMode="fullKatakana" allowBlank="1" showInputMessage="1" showErrorMessage="1" sqref="B7 B10 C20:C119" xr:uid="{00000000-0002-0000-0000-000000000000}"/>
    <dataValidation type="list" allowBlank="1" showInputMessage="1" showErrorMessage="1" sqref="A20:A119" xr:uid="{00000000-0002-0000-0000-000001000000}">
      <formula1>"小１,小２,小３,小４,小５,小６,中１,中２,中３"</formula1>
    </dataValidation>
    <dataValidation type="list" allowBlank="1" showInputMessage="1" showErrorMessage="1" sqref="D20:D119" xr:uid="{00000000-0002-0000-0000-000002000000}">
      <formula1>"○"</formula1>
    </dataValidation>
  </dataValidations>
  <pageMargins left="0.70866141732283472" right="0.70866141732283472" top="0.74803149606299213"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N36"/>
  <sheetViews>
    <sheetView topLeftCell="A11" zoomScaleNormal="100" workbookViewId="0">
      <selection activeCell="B31" sqref="B31"/>
    </sheetView>
  </sheetViews>
  <sheetFormatPr defaultRowHeight="18.75"/>
  <cols>
    <col min="1" max="1" width="13" style="4" bestFit="1" customWidth="1"/>
    <col min="2" max="2" width="62.5" customWidth="1"/>
  </cols>
  <sheetData>
    <row r="2" spans="1:14" ht="13.5" customHeight="1">
      <c r="A2" s="74" t="s">
        <v>73</v>
      </c>
      <c r="B2" s="74"/>
      <c r="C2" s="1"/>
      <c r="D2" s="1"/>
      <c r="E2" s="1"/>
      <c r="F2" s="1"/>
      <c r="G2" s="1"/>
      <c r="H2" s="1"/>
      <c r="I2" s="1"/>
      <c r="J2" s="1"/>
      <c r="K2" s="86"/>
      <c r="L2" s="85"/>
      <c r="M2" s="85"/>
    </row>
    <row r="3" spans="1:14">
      <c r="A3" s="74"/>
      <c r="B3" s="74"/>
      <c r="C3" s="1"/>
      <c r="D3" s="1"/>
      <c r="E3" s="1"/>
      <c r="F3" s="1"/>
      <c r="G3" s="1"/>
      <c r="H3" s="1"/>
      <c r="I3" s="1"/>
      <c r="J3" s="1"/>
      <c r="K3" s="85"/>
      <c r="L3" s="85"/>
      <c r="M3" s="85"/>
    </row>
    <row r="4" spans="1:14">
      <c r="C4" s="1"/>
      <c r="D4" s="1"/>
      <c r="E4" s="1"/>
      <c r="F4" s="1"/>
      <c r="G4" s="1"/>
      <c r="H4" s="1"/>
      <c r="I4" s="1"/>
      <c r="J4" s="1"/>
      <c r="K4" s="85"/>
      <c r="L4" s="85"/>
      <c r="M4" s="85"/>
    </row>
    <row r="5" spans="1:14" ht="20.100000000000001" customHeight="1">
      <c r="A5" s="17" t="s">
        <v>0</v>
      </c>
      <c r="B5" s="3" t="s">
        <v>9</v>
      </c>
      <c r="C5" s="85"/>
      <c r="D5" s="85"/>
      <c r="E5" s="85"/>
      <c r="F5" s="85"/>
      <c r="G5" s="85"/>
      <c r="H5" s="85"/>
      <c r="I5" s="85"/>
      <c r="J5" s="85"/>
      <c r="K5" s="85"/>
      <c r="L5" s="85"/>
      <c r="M5" s="85"/>
    </row>
    <row r="6" spans="1:14" ht="7.5" customHeight="1">
      <c r="C6" s="85"/>
      <c r="D6" s="85"/>
      <c r="E6" s="85"/>
      <c r="F6" s="85"/>
      <c r="G6" s="85"/>
      <c r="H6" s="85"/>
      <c r="I6" s="85"/>
      <c r="J6" s="85"/>
      <c r="K6" s="85"/>
      <c r="L6" s="85"/>
      <c r="M6" s="85"/>
    </row>
    <row r="7" spans="1:14" ht="20.100000000000001" customHeight="1">
      <c r="A7" s="17" t="s">
        <v>1</v>
      </c>
      <c r="B7" s="3" t="str">
        <f>CONCATENATE(応募者名簿!B7)</f>
        <v/>
      </c>
      <c r="C7" s="4"/>
      <c r="D7" s="4"/>
      <c r="E7" s="4"/>
      <c r="F7" s="4"/>
      <c r="G7" s="4"/>
      <c r="H7" s="4"/>
      <c r="I7" s="4"/>
      <c r="J7" s="4"/>
      <c r="K7" s="4"/>
      <c r="L7" s="4"/>
      <c r="M7" s="4"/>
    </row>
    <row r="8" spans="1:14" ht="20.100000000000001" customHeight="1">
      <c r="A8" s="17" t="s">
        <v>2</v>
      </c>
      <c r="B8" s="3" t="str">
        <f>CONCATENATE(応募者名簿!B8)</f>
        <v/>
      </c>
      <c r="C8" s="4"/>
      <c r="D8" s="4"/>
      <c r="E8" s="4"/>
      <c r="F8" s="4"/>
      <c r="G8" s="4"/>
      <c r="H8" s="4"/>
      <c r="I8" s="4"/>
      <c r="J8" s="4"/>
      <c r="K8" s="4"/>
      <c r="L8" s="4"/>
    </row>
    <row r="9" spans="1:14" ht="7.35" customHeight="1">
      <c r="B9" s="5"/>
      <c r="C9" s="4"/>
      <c r="D9" s="4"/>
      <c r="E9" s="4"/>
      <c r="F9" s="4"/>
      <c r="G9" s="4"/>
      <c r="H9" s="4"/>
      <c r="I9" s="4"/>
      <c r="J9" s="4"/>
      <c r="K9" s="4"/>
      <c r="L9" s="4"/>
      <c r="M9" s="4"/>
    </row>
    <row r="10" spans="1:14" ht="20.100000000000001" customHeight="1">
      <c r="A10" s="17" t="s">
        <v>3</v>
      </c>
      <c r="B10" s="3" t="str">
        <f>CONCATENATE(応募者名簿!B10)</f>
        <v/>
      </c>
      <c r="C10" s="85"/>
      <c r="D10" s="85"/>
      <c r="E10" s="85"/>
      <c r="F10" s="85"/>
      <c r="G10" s="85"/>
      <c r="H10" s="85"/>
      <c r="I10" s="85"/>
      <c r="J10" s="85"/>
      <c r="K10" s="85"/>
      <c r="L10" s="85"/>
      <c r="M10" s="85"/>
      <c r="N10" s="85"/>
    </row>
    <row r="11" spans="1:14" ht="20.100000000000001" customHeight="1">
      <c r="A11" s="17" t="s">
        <v>4</v>
      </c>
      <c r="B11" s="58" t="str">
        <f>CONCATENATE(応募者名簿!B11)</f>
        <v/>
      </c>
      <c r="C11" s="85"/>
      <c r="D11" s="85"/>
      <c r="E11" s="85"/>
      <c r="F11" s="85"/>
      <c r="G11" s="85"/>
      <c r="H11" s="85"/>
      <c r="I11" s="85"/>
      <c r="J11" s="85"/>
      <c r="K11" s="85"/>
      <c r="L11" s="85"/>
      <c r="M11" s="85"/>
      <c r="N11" s="85"/>
    </row>
    <row r="12" spans="1:14" ht="7.35" customHeight="1">
      <c r="B12" s="5"/>
      <c r="C12" s="4"/>
      <c r="D12" s="4"/>
      <c r="E12" s="4"/>
      <c r="F12" s="4"/>
      <c r="G12" s="4"/>
      <c r="H12" s="4"/>
      <c r="I12" s="4"/>
      <c r="J12" s="4"/>
      <c r="K12" s="4"/>
      <c r="L12" s="4"/>
      <c r="M12" s="4"/>
    </row>
    <row r="13" spans="1:14" ht="20.100000000000001" customHeight="1">
      <c r="A13" s="17" t="s">
        <v>10</v>
      </c>
      <c r="B13" s="58" t="str">
        <f>CONCATENATE(応募者名簿!B13)</f>
        <v/>
      </c>
      <c r="C13" s="4"/>
      <c r="D13" s="4"/>
      <c r="E13" s="4"/>
      <c r="F13" s="4"/>
      <c r="G13" s="4"/>
      <c r="H13" s="4"/>
      <c r="I13" s="4"/>
      <c r="J13" s="4"/>
      <c r="K13" s="4"/>
      <c r="L13" s="85"/>
      <c r="M13" s="85"/>
      <c r="N13" s="4"/>
    </row>
    <row r="14" spans="1:14" ht="20.100000000000001" customHeight="1">
      <c r="A14" s="17" t="s">
        <v>76</v>
      </c>
      <c r="B14" s="69" t="str">
        <f>CONCATENATE(応募者名簿!B14)</f>
        <v>TEL:　　　　　　　  mailアドレス：</v>
      </c>
      <c r="C14" s="4"/>
      <c r="D14" s="4"/>
      <c r="E14" s="4"/>
      <c r="F14" s="4"/>
      <c r="G14" s="4"/>
      <c r="H14" s="4"/>
      <c r="I14" s="4"/>
      <c r="J14" s="4"/>
      <c r="K14" s="4"/>
      <c r="L14" s="4"/>
      <c r="M14" s="4"/>
      <c r="N14" s="4"/>
    </row>
    <row r="16" spans="1:14">
      <c r="A16" s="87" t="s">
        <v>38</v>
      </c>
      <c r="B16" s="87"/>
    </row>
    <row r="17" spans="1:2">
      <c r="A17" s="17" t="s">
        <v>43</v>
      </c>
      <c r="B17" s="2">
        <f>応募数_集計シート!D2</f>
        <v>0</v>
      </c>
    </row>
    <row r="18" spans="1:2">
      <c r="A18" s="17" t="s">
        <v>44</v>
      </c>
      <c r="B18" s="2">
        <f>応募数_集計シート!E2</f>
        <v>0</v>
      </c>
    </row>
    <row r="19" spans="1:2">
      <c r="A19" s="17" t="s">
        <v>45</v>
      </c>
      <c r="B19" s="2">
        <f>応募数_集計シート!F2</f>
        <v>0</v>
      </c>
    </row>
    <row r="20" spans="1:2">
      <c r="A20" s="17" t="s">
        <v>46</v>
      </c>
      <c r="B20" s="2">
        <f>応募数_集計シート!G2</f>
        <v>0</v>
      </c>
    </row>
    <row r="21" spans="1:2">
      <c r="A21" s="17" t="s">
        <v>47</v>
      </c>
      <c r="B21" s="2">
        <f>応募数_集計シート!H2</f>
        <v>0</v>
      </c>
    </row>
    <row r="22" spans="1:2">
      <c r="A22" s="17" t="s">
        <v>48</v>
      </c>
      <c r="B22" s="2">
        <f>応募数_集計シート!I2</f>
        <v>0</v>
      </c>
    </row>
    <row r="23" spans="1:2">
      <c r="A23" s="17" t="s">
        <v>49</v>
      </c>
      <c r="B23" s="2">
        <f>応募数_集計シート!J2</f>
        <v>0</v>
      </c>
    </row>
    <row r="24" spans="1:2">
      <c r="A24" s="17" t="s">
        <v>50</v>
      </c>
      <c r="B24" s="2">
        <f>応募数_集計シート!K2</f>
        <v>0</v>
      </c>
    </row>
    <row r="25" spans="1:2">
      <c r="A25" s="17" t="s">
        <v>51</v>
      </c>
      <c r="B25" s="2">
        <f>応募数_集計シート!L2</f>
        <v>0</v>
      </c>
    </row>
    <row r="26" spans="1:2">
      <c r="A26" s="17" t="s">
        <v>74</v>
      </c>
      <c r="B26" s="59">
        <f>SUM(B17:B25)</f>
        <v>0</v>
      </c>
    </row>
    <row r="28" spans="1:2">
      <c r="B28" s="10" t="s">
        <v>87</v>
      </c>
    </row>
    <row r="29" spans="1:2">
      <c r="B29" s="72" t="s">
        <v>89</v>
      </c>
    </row>
    <row r="30" spans="1:2">
      <c r="A30" s="70"/>
      <c r="B30" s="73" t="s">
        <v>88</v>
      </c>
    </row>
    <row r="31" spans="1:2">
      <c r="A31" s="5"/>
      <c r="B31" s="2" t="s">
        <v>75</v>
      </c>
    </row>
    <row r="32" spans="1:2">
      <c r="A32" s="5"/>
      <c r="B32" s="2" t="s">
        <v>82</v>
      </c>
    </row>
    <row r="33" spans="1:2">
      <c r="A33" s="5"/>
      <c r="B33" s="2" t="s">
        <v>83</v>
      </c>
    </row>
    <row r="34" spans="1:2">
      <c r="A34" s="5"/>
      <c r="B34" s="2" t="s">
        <v>86</v>
      </c>
    </row>
    <row r="35" spans="1:2">
      <c r="B35" s="2" t="s">
        <v>84</v>
      </c>
    </row>
    <row r="36" spans="1:2">
      <c r="B36" s="2" t="s">
        <v>85</v>
      </c>
    </row>
  </sheetData>
  <protectedRanges>
    <protectedRange sqref="B7" name="所属組合名フリガナ"/>
    <protectedRange sqref="B5" name="県名"/>
    <protectedRange sqref="B8" name="所属組合名"/>
    <protectedRange sqref="B10" name="学校名フリガナ"/>
    <protectedRange sqref="B13 B11" name="学校名"/>
  </protectedRanges>
  <mergeCells count="23">
    <mergeCell ref="L13:M13"/>
    <mergeCell ref="A16:B16"/>
    <mergeCell ref="H10:H11"/>
    <mergeCell ref="I10:I11"/>
    <mergeCell ref="J10:J11"/>
    <mergeCell ref="K10:K11"/>
    <mergeCell ref="L10:M11"/>
    <mergeCell ref="N10:N11"/>
    <mergeCell ref="C10:C11"/>
    <mergeCell ref="D10:D11"/>
    <mergeCell ref="E10:E11"/>
    <mergeCell ref="F10:F11"/>
    <mergeCell ref="G10:G11"/>
    <mergeCell ref="J5:J6"/>
    <mergeCell ref="A2:B3"/>
    <mergeCell ref="K2:M6"/>
    <mergeCell ref="C5:C6"/>
    <mergeCell ref="D5:D6"/>
    <mergeCell ref="E5:E6"/>
    <mergeCell ref="F5:F6"/>
    <mergeCell ref="G5:G6"/>
    <mergeCell ref="H5:H6"/>
    <mergeCell ref="I5:I6"/>
  </mergeCells>
  <phoneticPr fontId="2"/>
  <dataValidations count="1">
    <dataValidation imeMode="fullKatakana" allowBlank="1" showInputMessage="1" showErrorMessage="1" sqref="B7 B10" xr:uid="{00000000-0002-0000-01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9525</xdr:colOff>
                    <xdr:row>30</xdr:row>
                    <xdr:rowOff>228600</xdr:rowOff>
                  </from>
                  <to>
                    <xdr:col>1</xdr:col>
                    <xdr:colOff>219075</xdr:colOff>
                    <xdr:row>31</xdr:row>
                    <xdr:rowOff>228600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9525</xdr:colOff>
                    <xdr:row>32</xdr:row>
                    <xdr:rowOff>0</xdr:rowOff>
                  </from>
                  <to>
                    <xdr:col>1</xdr:col>
                    <xdr:colOff>361950</xdr:colOff>
                    <xdr:row>33</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9525</xdr:colOff>
                    <xdr:row>33</xdr:row>
                    <xdr:rowOff>0</xdr:rowOff>
                  </from>
                  <to>
                    <xdr:col>1</xdr:col>
                    <xdr:colOff>361950</xdr:colOff>
                    <xdr:row>34</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9525</xdr:colOff>
                    <xdr:row>34</xdr:row>
                    <xdr:rowOff>0</xdr:rowOff>
                  </from>
                  <to>
                    <xdr:col>1</xdr:col>
                    <xdr:colOff>361950</xdr:colOff>
                    <xdr:row>35</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9525</xdr:colOff>
                    <xdr:row>35</xdr:row>
                    <xdr:rowOff>0</xdr:rowOff>
                  </from>
                  <to>
                    <xdr:col>1</xdr:col>
                    <xdr:colOff>361950</xdr:colOff>
                    <xdr:row>36</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9525</xdr:colOff>
                    <xdr:row>30</xdr:row>
                    <xdr:rowOff>0</xdr:rowOff>
                  </from>
                  <to>
                    <xdr:col>1</xdr:col>
                    <xdr:colOff>219075</xdr:colOff>
                    <xdr:row>31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rgb="FFFF0000"/>
  </sheetPr>
  <dimension ref="B1:BA57"/>
  <sheetViews>
    <sheetView showGridLines="0" zoomScaleNormal="100" workbookViewId="0">
      <selection activeCell="BA27" sqref="BA27"/>
    </sheetView>
  </sheetViews>
  <sheetFormatPr defaultColWidth="3.125" defaultRowHeight="18.75"/>
  <cols>
    <col min="1" max="4" width="3.125" style="49"/>
    <col min="5" max="5" width="1.125" style="49" customWidth="1"/>
    <col min="6" max="10" width="3.125" style="49"/>
    <col min="11" max="11" width="4.375" style="49" customWidth="1"/>
    <col min="12" max="13" width="3.125" style="49"/>
    <col min="14" max="14" width="3.125" style="49" customWidth="1"/>
    <col min="15" max="17" width="4.875" style="49" customWidth="1"/>
    <col min="18" max="21" width="2.625" style="49" customWidth="1"/>
    <col min="22" max="22" width="4" style="49" bestFit="1" customWidth="1"/>
    <col min="23" max="23" width="4.125" style="49" customWidth="1"/>
    <col min="24" max="25" width="3.125" style="49"/>
    <col min="26" max="26" width="4.125" style="49" customWidth="1"/>
    <col min="27" max="27" width="6.125" style="49" customWidth="1"/>
    <col min="28" max="16384" width="3.125" style="49"/>
  </cols>
  <sheetData>
    <row r="1" spans="2:34" ht="19.5">
      <c r="D1" s="151"/>
      <c r="E1" s="151"/>
      <c r="F1" s="151"/>
      <c r="G1" s="151"/>
      <c r="H1" s="151"/>
      <c r="I1" s="151"/>
      <c r="J1" s="151"/>
      <c r="K1" s="151"/>
      <c r="L1" s="151"/>
      <c r="M1" s="151"/>
      <c r="N1" s="151"/>
      <c r="O1" s="151"/>
      <c r="P1" s="151"/>
      <c r="Q1" s="151"/>
      <c r="R1" s="151"/>
      <c r="S1" s="151"/>
      <c r="T1" s="151"/>
      <c r="U1" s="151"/>
      <c r="V1" s="151"/>
      <c r="W1" s="151"/>
      <c r="X1" s="151"/>
    </row>
    <row r="3" spans="2:34" ht="25.5">
      <c r="D3" s="152"/>
      <c r="E3" s="152"/>
      <c r="F3" s="152"/>
      <c r="G3" s="152"/>
      <c r="H3" s="152"/>
      <c r="I3" s="152"/>
      <c r="J3" s="152"/>
      <c r="K3" s="152"/>
      <c r="L3" s="152"/>
      <c r="M3" s="152"/>
      <c r="N3" s="152"/>
      <c r="O3" s="152"/>
      <c r="P3" s="152"/>
      <c r="Q3" s="152"/>
      <c r="R3" s="152"/>
      <c r="S3" s="152"/>
      <c r="T3" s="152"/>
      <c r="U3" s="152"/>
      <c r="V3" s="152"/>
      <c r="W3" s="152"/>
      <c r="X3" s="152"/>
    </row>
    <row r="7" spans="2:34" ht="22.5" customHeight="1">
      <c r="O7" s="153" t="s">
        <v>2</v>
      </c>
      <c r="P7" s="129"/>
      <c r="Q7" s="130"/>
      <c r="R7" s="128" t="str">
        <f>CONCATENATE(応募者名簿!B8)</f>
        <v/>
      </c>
      <c r="S7" s="129"/>
      <c r="T7" s="129"/>
      <c r="U7" s="129"/>
      <c r="V7" s="129"/>
      <c r="W7" s="129"/>
      <c r="X7" s="129"/>
      <c r="Y7" s="129"/>
      <c r="Z7" s="130"/>
    </row>
    <row r="8" spans="2:34" ht="22.5" customHeight="1">
      <c r="O8" s="153" t="s">
        <v>60</v>
      </c>
      <c r="P8" s="154"/>
      <c r="Q8" s="155"/>
      <c r="R8" s="128" t="str">
        <f>CONCATENATE(応募者名簿!B11)</f>
        <v/>
      </c>
      <c r="S8" s="129"/>
      <c r="T8" s="129"/>
      <c r="U8" s="129"/>
      <c r="V8" s="129"/>
      <c r="W8" s="129"/>
      <c r="X8" s="129"/>
      <c r="Y8" s="129"/>
      <c r="Z8" s="130"/>
    </row>
    <row r="9" spans="2:34" ht="22.5" customHeight="1">
      <c r="O9" s="128" t="s">
        <v>61</v>
      </c>
      <c r="P9" s="129"/>
      <c r="Q9" s="130"/>
      <c r="R9" s="128" t="str">
        <f>CONCATENATE(応募者名簿!B13)</f>
        <v/>
      </c>
      <c r="S9" s="129"/>
      <c r="T9" s="129"/>
      <c r="U9" s="129"/>
      <c r="V9" s="129"/>
      <c r="W9" s="129"/>
      <c r="X9" s="129"/>
      <c r="Y9" s="129"/>
      <c r="Z9" s="130"/>
    </row>
    <row r="10" spans="2:34" ht="17.850000000000001" customHeight="1">
      <c r="Q10" s="50"/>
      <c r="R10" s="51"/>
      <c r="S10" s="51"/>
      <c r="T10" s="51"/>
      <c r="U10" s="51"/>
      <c r="V10" s="51"/>
      <c r="W10" s="51"/>
      <c r="X10" s="51"/>
      <c r="Y10" s="51"/>
      <c r="Z10" s="51"/>
    </row>
    <row r="11" spans="2:34" ht="16.5" customHeight="1">
      <c r="B11" s="131"/>
      <c r="C11" s="131"/>
      <c r="D11" s="131"/>
      <c r="E11" s="132"/>
      <c r="F11" s="132"/>
      <c r="G11" s="132"/>
      <c r="H11" s="132"/>
      <c r="I11" s="132"/>
      <c r="J11" s="132"/>
      <c r="K11" s="132"/>
      <c r="L11" s="52"/>
      <c r="M11" s="52"/>
      <c r="N11" s="52"/>
      <c r="O11" s="133" t="s">
        <v>62</v>
      </c>
      <c r="P11" s="134"/>
      <c r="Q11" s="135"/>
      <c r="R11" s="139" t="str">
        <f>IF(COUNTIF(応募者名簿!D20:D119,"○"),"有","無")</f>
        <v>無</v>
      </c>
      <c r="S11" s="140"/>
      <c r="T11" s="140"/>
      <c r="U11" s="141"/>
      <c r="V11" s="52"/>
      <c r="W11" s="145" t="s">
        <v>63</v>
      </c>
      <c r="X11" s="141"/>
      <c r="Y11" s="146">
        <f>COUNTIF(応募者名簿!D20:D119,"○")</f>
        <v>0</v>
      </c>
      <c r="Z11" s="147"/>
    </row>
    <row r="12" spans="2:34" ht="38.85" customHeight="1">
      <c r="B12" s="131"/>
      <c r="C12" s="131"/>
      <c r="D12" s="131"/>
      <c r="E12" s="131"/>
      <c r="F12" s="150"/>
      <c r="G12" s="150"/>
      <c r="H12" s="150"/>
      <c r="O12" s="136"/>
      <c r="P12" s="137"/>
      <c r="Q12" s="138"/>
      <c r="R12" s="142"/>
      <c r="S12" s="143"/>
      <c r="T12" s="143"/>
      <c r="U12" s="144"/>
      <c r="V12" s="53" t="str">
        <f>IF([1]応募者名簿!B14=TRUE,"○","")</f>
        <v/>
      </c>
      <c r="W12" s="142"/>
      <c r="X12" s="144"/>
      <c r="Y12" s="148"/>
      <c r="Z12" s="149"/>
      <c r="AH12" s="54"/>
    </row>
    <row r="13" spans="2:34" ht="17.850000000000001" customHeight="1">
      <c r="Q13" s="50"/>
      <c r="R13" s="51"/>
      <c r="S13" s="51"/>
      <c r="T13" s="51"/>
      <c r="U13" s="51"/>
      <c r="V13" s="51"/>
      <c r="W13" s="51"/>
      <c r="X13" s="51"/>
      <c r="Y13" s="51"/>
      <c r="Z13" s="51"/>
    </row>
    <row r="14" spans="2:34">
      <c r="B14" s="54" t="s">
        <v>64</v>
      </c>
    </row>
    <row r="15" spans="2:34">
      <c r="B15" s="55" t="s">
        <v>80</v>
      </c>
      <c r="C15" s="56"/>
      <c r="D15" s="56"/>
      <c r="E15" s="56"/>
      <c r="F15" s="56"/>
      <c r="G15" s="56"/>
      <c r="H15" s="56"/>
      <c r="I15" s="56"/>
      <c r="J15" s="56"/>
      <c r="K15" s="56"/>
      <c r="L15" s="56"/>
      <c r="M15" s="56"/>
      <c r="N15" s="56"/>
      <c r="O15" s="56"/>
      <c r="P15" s="56"/>
      <c r="Q15" s="56"/>
      <c r="R15" s="56"/>
    </row>
    <row r="16" spans="2:34">
      <c r="B16" s="55" t="s">
        <v>79</v>
      </c>
      <c r="C16" s="56"/>
      <c r="D16" s="56"/>
      <c r="E16" s="56"/>
      <c r="F16" s="56"/>
      <c r="G16" s="56"/>
      <c r="H16" s="56"/>
      <c r="I16" s="56"/>
      <c r="J16" s="56"/>
      <c r="K16" s="56"/>
      <c r="L16" s="56"/>
      <c r="M16" s="56"/>
      <c r="N16" s="56"/>
      <c r="O16" s="56"/>
      <c r="P16" s="56"/>
      <c r="Q16" s="56"/>
      <c r="R16" s="56"/>
    </row>
    <row r="17" spans="2:26">
      <c r="B17" s="51"/>
      <c r="C17" s="51"/>
      <c r="D17" s="51"/>
      <c r="E17" s="57"/>
      <c r="F17" s="57"/>
      <c r="G17" s="57"/>
      <c r="H17" s="57"/>
      <c r="I17" s="57"/>
      <c r="J17" s="57"/>
      <c r="K17" s="57"/>
      <c r="L17" s="57"/>
      <c r="M17" s="57"/>
      <c r="N17" s="57"/>
      <c r="O17" s="57"/>
      <c r="P17" s="57"/>
      <c r="Q17" s="57"/>
      <c r="R17" s="57"/>
      <c r="S17" s="57"/>
      <c r="T17" s="57"/>
      <c r="U17" s="57"/>
      <c r="V17" s="57"/>
      <c r="W17" s="57"/>
      <c r="X17" s="57"/>
      <c r="Y17" s="57"/>
      <c r="Z17" s="57"/>
    </row>
    <row r="18" spans="2:26">
      <c r="B18" s="49" t="s">
        <v>65</v>
      </c>
      <c r="C18" s="51"/>
      <c r="D18" s="51"/>
      <c r="E18" s="57"/>
      <c r="F18" s="57"/>
      <c r="G18" s="57"/>
      <c r="H18" s="57"/>
      <c r="I18" s="57"/>
      <c r="J18" s="57"/>
      <c r="K18" s="57"/>
      <c r="L18" s="57"/>
      <c r="M18" s="57"/>
      <c r="N18" s="57"/>
      <c r="O18" s="57"/>
      <c r="P18" s="57"/>
      <c r="Q18" s="57"/>
      <c r="R18" s="57"/>
      <c r="S18" s="57"/>
      <c r="T18" s="57"/>
      <c r="U18" s="57"/>
      <c r="V18" s="57"/>
      <c r="W18" s="57"/>
      <c r="X18" s="57"/>
      <c r="Y18" s="57"/>
      <c r="Z18" s="57"/>
    </row>
    <row r="19" spans="2:26" ht="13.5" customHeight="1">
      <c r="B19" s="108" t="s">
        <v>66</v>
      </c>
      <c r="C19" s="108"/>
      <c r="D19" s="108"/>
      <c r="E19" s="108"/>
      <c r="F19" s="108"/>
      <c r="G19" s="110" t="s">
        <v>6</v>
      </c>
      <c r="H19" s="108"/>
      <c r="I19" s="108"/>
      <c r="J19" s="108"/>
      <c r="K19" s="108"/>
      <c r="L19" s="111" t="s">
        <v>67</v>
      </c>
      <c r="M19" s="112"/>
      <c r="N19" s="112"/>
      <c r="O19" s="112"/>
      <c r="P19" s="112"/>
      <c r="Q19" s="112"/>
      <c r="R19" s="112"/>
      <c r="S19" s="112"/>
      <c r="T19" s="112"/>
      <c r="U19" s="112"/>
      <c r="V19" s="112"/>
      <c r="W19" s="112"/>
      <c r="X19" s="112"/>
      <c r="Y19" s="112"/>
      <c r="Z19" s="112"/>
    </row>
    <row r="20" spans="2:26" ht="13.5" customHeight="1">
      <c r="B20" s="108"/>
      <c r="C20" s="108"/>
      <c r="D20" s="108"/>
      <c r="E20" s="108"/>
      <c r="F20" s="108"/>
      <c r="G20" s="108"/>
      <c r="H20" s="108"/>
      <c r="I20" s="108"/>
      <c r="J20" s="108"/>
      <c r="K20" s="108"/>
      <c r="L20" s="113" t="s">
        <v>68</v>
      </c>
      <c r="M20" s="114"/>
      <c r="N20" s="114"/>
      <c r="O20" s="114"/>
      <c r="P20" s="114"/>
      <c r="Q20" s="114"/>
      <c r="R20" s="114"/>
      <c r="S20" s="114"/>
      <c r="T20" s="114"/>
      <c r="U20" s="114"/>
      <c r="V20" s="114"/>
      <c r="W20" s="114"/>
      <c r="X20" s="114"/>
      <c r="Y20" s="114"/>
      <c r="Z20" s="114"/>
    </row>
    <row r="21" spans="2:26" ht="10.5" customHeight="1">
      <c r="B21" s="115" t="s">
        <v>57</v>
      </c>
      <c r="C21" s="115"/>
      <c r="D21" s="115"/>
      <c r="E21" s="115"/>
      <c r="F21" s="115"/>
      <c r="G21" s="115" t="s">
        <v>69</v>
      </c>
      <c r="H21" s="115"/>
      <c r="I21" s="115"/>
      <c r="J21" s="115"/>
      <c r="K21" s="115"/>
      <c r="L21" s="116" t="s">
        <v>70</v>
      </c>
      <c r="M21" s="117"/>
      <c r="N21" s="117"/>
      <c r="O21" s="117"/>
      <c r="P21" s="117"/>
      <c r="Q21" s="117"/>
      <c r="R21" s="117"/>
      <c r="S21" s="117"/>
      <c r="T21" s="117"/>
      <c r="U21" s="117"/>
      <c r="V21" s="117"/>
      <c r="W21" s="117"/>
      <c r="X21" s="117"/>
      <c r="Y21" s="117"/>
      <c r="Z21" s="118"/>
    </row>
    <row r="22" spans="2:26" ht="10.5" customHeight="1">
      <c r="B22" s="115"/>
      <c r="C22" s="115"/>
      <c r="D22" s="115"/>
      <c r="E22" s="115"/>
      <c r="F22" s="115"/>
      <c r="G22" s="115"/>
      <c r="H22" s="115"/>
      <c r="I22" s="115"/>
      <c r="J22" s="115"/>
      <c r="K22" s="115"/>
      <c r="L22" s="119"/>
      <c r="M22" s="120"/>
      <c r="N22" s="120"/>
      <c r="O22" s="120"/>
      <c r="P22" s="120"/>
      <c r="Q22" s="120"/>
      <c r="R22" s="120"/>
      <c r="S22" s="120"/>
      <c r="T22" s="120"/>
      <c r="U22" s="120"/>
      <c r="V22" s="120"/>
      <c r="W22" s="120"/>
      <c r="X22" s="120"/>
      <c r="Y22" s="120"/>
      <c r="Z22" s="121"/>
    </row>
    <row r="23" spans="2:26" ht="18.75" customHeight="1">
      <c r="B23" s="115"/>
      <c r="C23" s="115"/>
      <c r="D23" s="115"/>
      <c r="E23" s="115"/>
      <c r="F23" s="115"/>
      <c r="G23" s="115"/>
      <c r="H23" s="115"/>
      <c r="I23" s="115"/>
      <c r="J23" s="115"/>
      <c r="K23" s="115"/>
      <c r="L23" s="122"/>
      <c r="M23" s="123"/>
      <c r="N23" s="123"/>
      <c r="O23" s="123"/>
      <c r="P23" s="123"/>
      <c r="Q23" s="123"/>
      <c r="R23" s="123"/>
      <c r="S23" s="123"/>
      <c r="T23" s="123"/>
      <c r="U23" s="123"/>
      <c r="V23" s="123"/>
      <c r="W23" s="123"/>
      <c r="X23" s="123"/>
      <c r="Y23" s="123"/>
      <c r="Z23" s="124"/>
    </row>
    <row r="24" spans="2:26" ht="18.75" customHeight="1">
      <c r="B24" s="115"/>
      <c r="C24" s="115"/>
      <c r="D24" s="115"/>
      <c r="E24" s="115"/>
      <c r="F24" s="115"/>
      <c r="G24" s="115"/>
      <c r="H24" s="115"/>
      <c r="I24" s="115"/>
      <c r="J24" s="115"/>
      <c r="K24" s="115"/>
      <c r="L24" s="125"/>
      <c r="M24" s="126"/>
      <c r="N24" s="126"/>
      <c r="O24" s="126"/>
      <c r="P24" s="126"/>
      <c r="Q24" s="126"/>
      <c r="R24" s="126"/>
      <c r="S24" s="126"/>
      <c r="T24" s="126"/>
      <c r="U24" s="126"/>
      <c r="V24" s="126"/>
      <c r="W24" s="126"/>
      <c r="X24" s="126"/>
      <c r="Y24" s="126"/>
      <c r="Z24" s="127"/>
    </row>
    <row r="25" spans="2:26">
      <c r="B25" s="108" t="s">
        <v>71</v>
      </c>
      <c r="C25" s="108"/>
      <c r="D25" s="108"/>
      <c r="E25" s="109" t="s">
        <v>72</v>
      </c>
      <c r="F25" s="109"/>
      <c r="G25" s="109"/>
      <c r="H25" s="109"/>
      <c r="I25" s="109"/>
      <c r="J25" s="109"/>
      <c r="K25" s="109"/>
      <c r="L25" s="109"/>
      <c r="M25" s="109"/>
      <c r="N25" s="109"/>
      <c r="O25" s="109"/>
      <c r="P25" s="109"/>
      <c r="Q25" s="109"/>
      <c r="R25" s="109"/>
      <c r="S25" s="109"/>
      <c r="T25" s="109"/>
      <c r="U25" s="109"/>
      <c r="V25" s="109"/>
      <c r="W25" s="109"/>
      <c r="X25" s="109"/>
      <c r="Y25" s="109"/>
      <c r="Z25" s="109"/>
    </row>
    <row r="27" spans="2:26" ht="13.5" customHeight="1">
      <c r="B27" s="88" t="s">
        <v>66</v>
      </c>
      <c r="C27" s="88"/>
      <c r="D27" s="88"/>
      <c r="E27" s="88"/>
      <c r="F27" s="88"/>
      <c r="G27" s="90" t="s">
        <v>6</v>
      </c>
      <c r="H27" s="88"/>
      <c r="I27" s="88"/>
      <c r="J27" s="88"/>
      <c r="K27" s="88"/>
      <c r="L27" s="91" t="s">
        <v>67</v>
      </c>
      <c r="M27" s="92"/>
      <c r="N27" s="92"/>
      <c r="O27" s="92"/>
      <c r="P27" s="92"/>
      <c r="Q27" s="92"/>
      <c r="R27" s="92"/>
      <c r="S27" s="92"/>
      <c r="T27" s="92"/>
      <c r="U27" s="92"/>
      <c r="V27" s="92"/>
      <c r="W27" s="92"/>
      <c r="X27" s="92"/>
      <c r="Y27" s="92"/>
      <c r="Z27" s="92"/>
    </row>
    <row r="28" spans="2:26" ht="13.5" customHeight="1">
      <c r="B28" s="88"/>
      <c r="C28" s="88"/>
      <c r="D28" s="88"/>
      <c r="E28" s="88"/>
      <c r="F28" s="88"/>
      <c r="G28" s="88"/>
      <c r="H28" s="88"/>
      <c r="I28" s="88"/>
      <c r="J28" s="88"/>
      <c r="K28" s="88"/>
      <c r="L28" s="93" t="s">
        <v>68</v>
      </c>
      <c r="M28" s="94"/>
      <c r="N28" s="94"/>
      <c r="O28" s="94"/>
      <c r="P28" s="94"/>
      <c r="Q28" s="94"/>
      <c r="R28" s="94"/>
      <c r="S28" s="94"/>
      <c r="T28" s="94"/>
      <c r="U28" s="94"/>
      <c r="V28" s="94"/>
      <c r="W28" s="94"/>
      <c r="X28" s="94"/>
      <c r="Y28" s="94"/>
      <c r="Z28" s="94"/>
    </row>
    <row r="29" spans="2:26" ht="10.5" customHeight="1">
      <c r="B29" s="95" t="s">
        <v>35</v>
      </c>
      <c r="C29" s="95"/>
      <c r="D29" s="95"/>
      <c r="E29" s="95"/>
      <c r="F29" s="95"/>
      <c r="G29" s="95"/>
      <c r="H29" s="95"/>
      <c r="I29" s="95"/>
      <c r="J29" s="95"/>
      <c r="K29" s="95"/>
      <c r="L29" s="96"/>
      <c r="M29" s="97"/>
      <c r="N29" s="97"/>
      <c r="O29" s="97"/>
      <c r="P29" s="97"/>
      <c r="Q29" s="97"/>
      <c r="R29" s="97"/>
      <c r="S29" s="97"/>
      <c r="T29" s="97"/>
      <c r="U29" s="97"/>
      <c r="V29" s="97"/>
      <c r="W29" s="97"/>
      <c r="X29" s="97"/>
      <c r="Y29" s="97"/>
      <c r="Z29" s="98"/>
    </row>
    <row r="30" spans="2:26" ht="10.5" customHeight="1">
      <c r="B30" s="95"/>
      <c r="C30" s="95"/>
      <c r="D30" s="95"/>
      <c r="E30" s="95"/>
      <c r="F30" s="95"/>
      <c r="G30" s="95"/>
      <c r="H30" s="95"/>
      <c r="I30" s="95"/>
      <c r="J30" s="95"/>
      <c r="K30" s="95"/>
      <c r="L30" s="99"/>
      <c r="M30" s="100"/>
      <c r="N30" s="100"/>
      <c r="O30" s="100"/>
      <c r="P30" s="100"/>
      <c r="Q30" s="100"/>
      <c r="R30" s="100"/>
      <c r="S30" s="100"/>
      <c r="T30" s="100"/>
      <c r="U30" s="100"/>
      <c r="V30" s="100"/>
      <c r="W30" s="100"/>
      <c r="X30" s="100"/>
      <c r="Y30" s="100"/>
      <c r="Z30" s="101"/>
    </row>
    <row r="31" spans="2:26" ht="18.75" customHeight="1">
      <c r="B31" s="95"/>
      <c r="C31" s="95"/>
      <c r="D31" s="95"/>
      <c r="E31" s="95"/>
      <c r="F31" s="95"/>
      <c r="G31" s="95"/>
      <c r="H31" s="95"/>
      <c r="I31" s="95"/>
      <c r="J31" s="95"/>
      <c r="K31" s="95"/>
      <c r="L31" s="102"/>
      <c r="M31" s="103"/>
      <c r="N31" s="103"/>
      <c r="O31" s="103"/>
      <c r="P31" s="103"/>
      <c r="Q31" s="103"/>
      <c r="R31" s="103"/>
      <c r="S31" s="103"/>
      <c r="T31" s="103"/>
      <c r="U31" s="103"/>
      <c r="V31" s="103"/>
      <c r="W31" s="103"/>
      <c r="X31" s="103"/>
      <c r="Y31" s="103"/>
      <c r="Z31" s="104"/>
    </row>
    <row r="32" spans="2:26" ht="18.75" customHeight="1">
      <c r="B32" s="95"/>
      <c r="C32" s="95"/>
      <c r="D32" s="95"/>
      <c r="E32" s="95"/>
      <c r="F32" s="95"/>
      <c r="G32" s="95"/>
      <c r="H32" s="95"/>
      <c r="I32" s="95"/>
      <c r="J32" s="95"/>
      <c r="K32" s="95"/>
      <c r="L32" s="105"/>
      <c r="M32" s="106"/>
      <c r="N32" s="106"/>
      <c r="O32" s="106"/>
      <c r="P32" s="106"/>
      <c r="Q32" s="106"/>
      <c r="R32" s="106"/>
      <c r="S32" s="106"/>
      <c r="T32" s="106"/>
      <c r="U32" s="106"/>
      <c r="V32" s="106"/>
      <c r="W32" s="106"/>
      <c r="X32" s="106"/>
      <c r="Y32" s="106"/>
      <c r="Z32" s="107"/>
    </row>
    <row r="33" spans="2:53">
      <c r="B33" s="88" t="s">
        <v>71</v>
      </c>
      <c r="C33" s="88"/>
      <c r="D33" s="88"/>
      <c r="E33" s="89"/>
      <c r="F33" s="89"/>
      <c r="G33" s="89"/>
      <c r="H33" s="89"/>
      <c r="I33" s="89"/>
      <c r="J33" s="89"/>
      <c r="K33" s="89"/>
      <c r="L33" s="89"/>
      <c r="M33" s="89"/>
      <c r="N33" s="89"/>
      <c r="O33" s="89"/>
      <c r="P33" s="89"/>
      <c r="Q33" s="89"/>
      <c r="R33" s="89"/>
      <c r="S33" s="89"/>
      <c r="T33" s="89"/>
      <c r="U33" s="89"/>
      <c r="V33" s="89"/>
      <c r="W33" s="89"/>
      <c r="X33" s="89"/>
      <c r="Y33" s="89"/>
      <c r="Z33" s="89"/>
    </row>
    <row r="35" spans="2:53" ht="13.5" customHeight="1">
      <c r="B35" s="88" t="s">
        <v>66</v>
      </c>
      <c r="C35" s="88"/>
      <c r="D35" s="88"/>
      <c r="E35" s="88"/>
      <c r="F35" s="88"/>
      <c r="G35" s="90" t="s">
        <v>6</v>
      </c>
      <c r="H35" s="88"/>
      <c r="I35" s="88"/>
      <c r="J35" s="88"/>
      <c r="K35" s="88"/>
      <c r="L35" s="91" t="s">
        <v>67</v>
      </c>
      <c r="M35" s="92"/>
      <c r="N35" s="92"/>
      <c r="O35" s="92"/>
      <c r="P35" s="92"/>
      <c r="Q35" s="92"/>
      <c r="R35" s="92"/>
      <c r="S35" s="92"/>
      <c r="T35" s="92"/>
      <c r="U35" s="92"/>
      <c r="V35" s="92"/>
      <c r="W35" s="92"/>
      <c r="X35" s="92"/>
      <c r="Y35" s="92"/>
      <c r="Z35" s="92"/>
    </row>
    <row r="36" spans="2:53" ht="13.5" customHeight="1">
      <c r="B36" s="88"/>
      <c r="C36" s="88"/>
      <c r="D36" s="88"/>
      <c r="E36" s="88"/>
      <c r="F36" s="88"/>
      <c r="G36" s="88"/>
      <c r="H36" s="88"/>
      <c r="I36" s="88"/>
      <c r="J36" s="88"/>
      <c r="K36" s="88"/>
      <c r="L36" s="93" t="s">
        <v>68</v>
      </c>
      <c r="M36" s="94"/>
      <c r="N36" s="94"/>
      <c r="O36" s="94"/>
      <c r="P36" s="94"/>
      <c r="Q36" s="94"/>
      <c r="R36" s="94"/>
      <c r="S36" s="94"/>
      <c r="T36" s="94"/>
      <c r="U36" s="94"/>
      <c r="V36" s="94"/>
      <c r="W36" s="94"/>
      <c r="X36" s="94"/>
      <c r="Y36" s="94"/>
      <c r="Z36" s="94"/>
    </row>
    <row r="37" spans="2:53" ht="10.5" customHeight="1">
      <c r="B37" s="95" t="s">
        <v>35</v>
      </c>
      <c r="C37" s="95"/>
      <c r="D37" s="95"/>
      <c r="E37" s="95"/>
      <c r="F37" s="95"/>
      <c r="G37" s="95"/>
      <c r="H37" s="95"/>
      <c r="I37" s="95"/>
      <c r="J37" s="95"/>
      <c r="K37" s="95"/>
      <c r="L37" s="96"/>
      <c r="M37" s="97"/>
      <c r="N37" s="97"/>
      <c r="O37" s="97"/>
      <c r="P37" s="97"/>
      <c r="Q37" s="97"/>
      <c r="R37" s="97"/>
      <c r="S37" s="97"/>
      <c r="T37" s="97"/>
      <c r="U37" s="97"/>
      <c r="V37" s="97"/>
      <c r="W37" s="97"/>
      <c r="X37" s="97"/>
      <c r="Y37" s="97"/>
      <c r="Z37" s="98"/>
    </row>
    <row r="38" spans="2:53" ht="10.5" customHeight="1">
      <c r="B38" s="95"/>
      <c r="C38" s="95"/>
      <c r="D38" s="95"/>
      <c r="E38" s="95"/>
      <c r="F38" s="95"/>
      <c r="G38" s="95"/>
      <c r="H38" s="95"/>
      <c r="I38" s="95"/>
      <c r="J38" s="95"/>
      <c r="K38" s="95"/>
      <c r="L38" s="99"/>
      <c r="M38" s="100"/>
      <c r="N38" s="100"/>
      <c r="O38" s="100"/>
      <c r="P38" s="100"/>
      <c r="Q38" s="100"/>
      <c r="R38" s="100"/>
      <c r="S38" s="100"/>
      <c r="T38" s="100"/>
      <c r="U38" s="100"/>
      <c r="V38" s="100"/>
      <c r="W38" s="100"/>
      <c r="X38" s="100"/>
      <c r="Y38" s="100"/>
      <c r="Z38" s="101"/>
    </row>
    <row r="39" spans="2:53" ht="18.75" customHeight="1">
      <c r="B39" s="95"/>
      <c r="C39" s="95"/>
      <c r="D39" s="95"/>
      <c r="E39" s="95"/>
      <c r="F39" s="95"/>
      <c r="G39" s="95"/>
      <c r="H39" s="95"/>
      <c r="I39" s="95"/>
      <c r="J39" s="95"/>
      <c r="K39" s="95"/>
      <c r="L39" s="102"/>
      <c r="M39" s="103"/>
      <c r="N39" s="103"/>
      <c r="O39" s="103"/>
      <c r="P39" s="103"/>
      <c r="Q39" s="103"/>
      <c r="R39" s="103"/>
      <c r="S39" s="103"/>
      <c r="T39" s="103"/>
      <c r="U39" s="103"/>
      <c r="V39" s="103"/>
      <c r="W39" s="103"/>
      <c r="X39" s="103"/>
      <c r="Y39" s="103"/>
      <c r="Z39" s="104"/>
    </row>
    <row r="40" spans="2:53" ht="18.75" customHeight="1">
      <c r="B40" s="95"/>
      <c r="C40" s="95"/>
      <c r="D40" s="95"/>
      <c r="E40" s="95"/>
      <c r="F40" s="95"/>
      <c r="G40" s="95"/>
      <c r="H40" s="95"/>
      <c r="I40" s="95"/>
      <c r="J40" s="95"/>
      <c r="K40" s="95"/>
      <c r="L40" s="105"/>
      <c r="M40" s="106"/>
      <c r="N40" s="106"/>
      <c r="O40" s="106"/>
      <c r="P40" s="106"/>
      <c r="Q40" s="106"/>
      <c r="R40" s="106"/>
      <c r="S40" s="106"/>
      <c r="T40" s="106"/>
      <c r="U40" s="106"/>
      <c r="V40" s="106"/>
      <c r="W40" s="106"/>
      <c r="X40" s="106"/>
      <c r="Y40" s="106"/>
      <c r="Z40" s="107"/>
    </row>
    <row r="41" spans="2:53">
      <c r="B41" s="88" t="s">
        <v>71</v>
      </c>
      <c r="C41" s="88"/>
      <c r="D41" s="88"/>
      <c r="E41" s="89"/>
      <c r="F41" s="89"/>
      <c r="G41" s="89"/>
      <c r="H41" s="89"/>
      <c r="I41" s="89"/>
      <c r="J41" s="89"/>
      <c r="K41" s="89"/>
      <c r="L41" s="89"/>
      <c r="M41" s="89"/>
      <c r="N41" s="89"/>
      <c r="O41" s="89"/>
      <c r="P41" s="89"/>
      <c r="Q41" s="89"/>
      <c r="R41" s="89"/>
      <c r="S41" s="89"/>
      <c r="T41" s="89"/>
      <c r="U41" s="89"/>
      <c r="V41" s="89"/>
      <c r="W41" s="89"/>
      <c r="X41" s="89"/>
      <c r="Y41" s="89"/>
      <c r="Z41" s="89"/>
    </row>
    <row r="42" spans="2:53">
      <c r="B42" s="51"/>
      <c r="C42" s="51"/>
      <c r="D42" s="51"/>
      <c r="E42" s="57"/>
      <c r="F42" s="57"/>
      <c r="G42" s="57"/>
      <c r="H42" s="57"/>
      <c r="I42" s="57"/>
      <c r="J42" s="57"/>
      <c r="K42" s="57"/>
      <c r="L42" s="57"/>
      <c r="M42" s="57"/>
      <c r="N42" s="57"/>
      <c r="O42" s="57"/>
      <c r="P42" s="57"/>
      <c r="Q42" s="57"/>
      <c r="R42" s="57"/>
      <c r="S42" s="57"/>
      <c r="T42" s="57"/>
      <c r="U42" s="57"/>
      <c r="V42" s="57"/>
      <c r="W42" s="57"/>
      <c r="X42" s="57"/>
      <c r="Y42" s="57"/>
      <c r="Z42" s="57"/>
    </row>
    <row r="43" spans="2:53" ht="13.5" customHeight="1">
      <c r="B43" s="88" t="s">
        <v>66</v>
      </c>
      <c r="C43" s="88"/>
      <c r="D43" s="88"/>
      <c r="E43" s="88"/>
      <c r="F43" s="88"/>
      <c r="G43" s="90" t="s">
        <v>6</v>
      </c>
      <c r="H43" s="88"/>
      <c r="I43" s="88"/>
      <c r="J43" s="88"/>
      <c r="K43" s="88"/>
      <c r="L43" s="91" t="s">
        <v>67</v>
      </c>
      <c r="M43" s="92"/>
      <c r="N43" s="92"/>
      <c r="O43" s="92"/>
      <c r="P43" s="92"/>
      <c r="Q43" s="92"/>
      <c r="R43" s="92"/>
      <c r="S43" s="92"/>
      <c r="T43" s="92"/>
      <c r="U43" s="92"/>
      <c r="V43" s="92"/>
      <c r="W43" s="92"/>
      <c r="X43" s="92"/>
      <c r="Y43" s="92"/>
      <c r="Z43" s="92"/>
    </row>
    <row r="44" spans="2:53" ht="13.5" customHeight="1">
      <c r="B44" s="88"/>
      <c r="C44" s="88"/>
      <c r="D44" s="88"/>
      <c r="E44" s="88"/>
      <c r="F44" s="88"/>
      <c r="G44" s="88"/>
      <c r="H44" s="88"/>
      <c r="I44" s="88"/>
      <c r="J44" s="88"/>
      <c r="K44" s="88"/>
      <c r="L44" s="93" t="s">
        <v>68</v>
      </c>
      <c r="M44" s="94"/>
      <c r="N44" s="94"/>
      <c r="O44" s="94"/>
      <c r="P44" s="94"/>
      <c r="Q44" s="94"/>
      <c r="R44" s="94"/>
      <c r="S44" s="94"/>
      <c r="T44" s="94"/>
      <c r="U44" s="94"/>
      <c r="V44" s="94"/>
      <c r="W44" s="94"/>
      <c r="X44" s="94"/>
      <c r="Y44" s="94"/>
      <c r="Z44" s="94"/>
      <c r="BA44" s="54"/>
    </row>
    <row r="45" spans="2:53" ht="10.5" customHeight="1">
      <c r="B45" s="95" t="s">
        <v>35</v>
      </c>
      <c r="C45" s="95"/>
      <c r="D45" s="95"/>
      <c r="E45" s="95"/>
      <c r="F45" s="95"/>
      <c r="G45" s="95"/>
      <c r="H45" s="95"/>
      <c r="I45" s="95"/>
      <c r="J45" s="95"/>
      <c r="K45" s="95"/>
      <c r="L45" s="96"/>
      <c r="M45" s="97"/>
      <c r="N45" s="97"/>
      <c r="O45" s="97"/>
      <c r="P45" s="97"/>
      <c r="Q45" s="97"/>
      <c r="R45" s="97"/>
      <c r="S45" s="97"/>
      <c r="T45" s="97"/>
      <c r="U45" s="97"/>
      <c r="V45" s="97"/>
      <c r="W45" s="97"/>
      <c r="X45" s="97"/>
      <c r="Y45" s="97"/>
      <c r="Z45" s="98"/>
    </row>
    <row r="46" spans="2:53" ht="10.5" customHeight="1">
      <c r="B46" s="95"/>
      <c r="C46" s="95"/>
      <c r="D46" s="95"/>
      <c r="E46" s="95"/>
      <c r="F46" s="95"/>
      <c r="G46" s="95"/>
      <c r="H46" s="95"/>
      <c r="I46" s="95"/>
      <c r="J46" s="95"/>
      <c r="K46" s="95"/>
      <c r="L46" s="99"/>
      <c r="M46" s="100"/>
      <c r="N46" s="100"/>
      <c r="O46" s="100"/>
      <c r="P46" s="100"/>
      <c r="Q46" s="100"/>
      <c r="R46" s="100"/>
      <c r="S46" s="100"/>
      <c r="T46" s="100"/>
      <c r="U46" s="100"/>
      <c r="V46" s="100"/>
      <c r="W46" s="100"/>
      <c r="X46" s="100"/>
      <c r="Y46" s="100"/>
      <c r="Z46" s="101"/>
    </row>
    <row r="47" spans="2:53" ht="18.75" customHeight="1">
      <c r="B47" s="95"/>
      <c r="C47" s="95"/>
      <c r="D47" s="95"/>
      <c r="E47" s="95"/>
      <c r="F47" s="95"/>
      <c r="G47" s="95"/>
      <c r="H47" s="95"/>
      <c r="I47" s="95"/>
      <c r="J47" s="95"/>
      <c r="K47" s="95"/>
      <c r="L47" s="102"/>
      <c r="M47" s="103"/>
      <c r="N47" s="103"/>
      <c r="O47" s="103"/>
      <c r="P47" s="103"/>
      <c r="Q47" s="103"/>
      <c r="R47" s="103"/>
      <c r="S47" s="103"/>
      <c r="T47" s="103"/>
      <c r="U47" s="103"/>
      <c r="V47" s="103"/>
      <c r="W47" s="103"/>
      <c r="X47" s="103"/>
      <c r="Y47" s="103"/>
      <c r="Z47" s="104"/>
    </row>
    <row r="48" spans="2:53" ht="18.75" customHeight="1">
      <c r="B48" s="95"/>
      <c r="C48" s="95"/>
      <c r="D48" s="95"/>
      <c r="E48" s="95"/>
      <c r="F48" s="95"/>
      <c r="G48" s="95"/>
      <c r="H48" s="95"/>
      <c r="I48" s="95"/>
      <c r="J48" s="95"/>
      <c r="K48" s="95"/>
      <c r="L48" s="105"/>
      <c r="M48" s="106"/>
      <c r="N48" s="106"/>
      <c r="O48" s="106"/>
      <c r="P48" s="106"/>
      <c r="Q48" s="106"/>
      <c r="R48" s="106"/>
      <c r="S48" s="106"/>
      <c r="T48" s="106"/>
      <c r="U48" s="106"/>
      <c r="V48" s="106"/>
      <c r="W48" s="106"/>
      <c r="X48" s="106"/>
      <c r="Y48" s="106"/>
      <c r="Z48" s="107"/>
    </row>
    <row r="49" spans="2:26">
      <c r="B49" s="88" t="s">
        <v>71</v>
      </c>
      <c r="C49" s="88"/>
      <c r="D49" s="88"/>
      <c r="E49" s="89"/>
      <c r="F49" s="89"/>
      <c r="G49" s="89"/>
      <c r="H49" s="89"/>
      <c r="I49" s="89"/>
      <c r="J49" s="89"/>
      <c r="K49" s="89"/>
      <c r="L49" s="89"/>
      <c r="M49" s="89"/>
      <c r="N49" s="89"/>
      <c r="O49" s="89"/>
      <c r="P49" s="89"/>
      <c r="Q49" s="89"/>
      <c r="R49" s="89"/>
      <c r="S49" s="89"/>
      <c r="T49" s="89"/>
      <c r="U49" s="89"/>
      <c r="V49" s="89"/>
      <c r="W49" s="89"/>
      <c r="X49" s="89"/>
      <c r="Y49" s="89"/>
      <c r="Z49" s="89"/>
    </row>
    <row r="51" spans="2:26">
      <c r="B51" s="88" t="s">
        <v>66</v>
      </c>
      <c r="C51" s="88"/>
      <c r="D51" s="88"/>
      <c r="E51" s="88"/>
      <c r="F51" s="88"/>
      <c r="G51" s="90" t="s">
        <v>6</v>
      </c>
      <c r="H51" s="88"/>
      <c r="I51" s="88"/>
      <c r="J51" s="88"/>
      <c r="K51" s="88"/>
      <c r="L51" s="91" t="s">
        <v>67</v>
      </c>
      <c r="M51" s="92"/>
      <c r="N51" s="92"/>
      <c r="O51" s="92"/>
      <c r="P51" s="92"/>
      <c r="Q51" s="92"/>
      <c r="R51" s="92"/>
      <c r="S51" s="92"/>
      <c r="T51" s="92"/>
      <c r="U51" s="92"/>
      <c r="V51" s="92"/>
      <c r="W51" s="92"/>
      <c r="X51" s="92"/>
      <c r="Y51" s="92"/>
      <c r="Z51" s="92"/>
    </row>
    <row r="52" spans="2:26">
      <c r="B52" s="88"/>
      <c r="C52" s="88"/>
      <c r="D52" s="88"/>
      <c r="E52" s="88"/>
      <c r="F52" s="88"/>
      <c r="G52" s="88"/>
      <c r="H52" s="88"/>
      <c r="I52" s="88"/>
      <c r="J52" s="88"/>
      <c r="K52" s="88"/>
      <c r="L52" s="93" t="s">
        <v>68</v>
      </c>
      <c r="M52" s="94"/>
      <c r="N52" s="94"/>
      <c r="O52" s="94"/>
      <c r="P52" s="94"/>
      <c r="Q52" s="94"/>
      <c r="R52" s="94"/>
      <c r="S52" s="94"/>
      <c r="T52" s="94"/>
      <c r="U52" s="94"/>
      <c r="V52" s="94"/>
      <c r="W52" s="94"/>
      <c r="X52" s="94"/>
      <c r="Y52" s="94"/>
      <c r="Z52" s="94"/>
    </row>
    <row r="53" spans="2:26" ht="10.5" customHeight="1">
      <c r="B53" s="95" t="s">
        <v>35</v>
      </c>
      <c r="C53" s="95"/>
      <c r="D53" s="95"/>
      <c r="E53" s="95"/>
      <c r="F53" s="95"/>
      <c r="G53" s="95"/>
      <c r="H53" s="95"/>
      <c r="I53" s="95"/>
      <c r="J53" s="95"/>
      <c r="K53" s="95"/>
      <c r="L53" s="96"/>
      <c r="M53" s="97"/>
      <c r="N53" s="97"/>
      <c r="O53" s="97"/>
      <c r="P53" s="97"/>
      <c r="Q53" s="97"/>
      <c r="R53" s="97"/>
      <c r="S53" s="97"/>
      <c r="T53" s="97"/>
      <c r="U53" s="97"/>
      <c r="V53" s="97"/>
      <c r="W53" s="97"/>
      <c r="X53" s="97"/>
      <c r="Y53" s="97"/>
      <c r="Z53" s="98"/>
    </row>
    <row r="54" spans="2:26" ht="10.5" customHeight="1">
      <c r="B54" s="95"/>
      <c r="C54" s="95"/>
      <c r="D54" s="95"/>
      <c r="E54" s="95"/>
      <c r="F54" s="95"/>
      <c r="G54" s="95"/>
      <c r="H54" s="95"/>
      <c r="I54" s="95"/>
      <c r="J54" s="95"/>
      <c r="K54" s="95"/>
      <c r="L54" s="99"/>
      <c r="M54" s="100"/>
      <c r="N54" s="100"/>
      <c r="O54" s="100"/>
      <c r="P54" s="100"/>
      <c r="Q54" s="100"/>
      <c r="R54" s="100"/>
      <c r="S54" s="100"/>
      <c r="T54" s="100"/>
      <c r="U54" s="100"/>
      <c r="V54" s="100"/>
      <c r="W54" s="100"/>
      <c r="X54" s="100"/>
      <c r="Y54" s="100"/>
      <c r="Z54" s="101"/>
    </row>
    <row r="55" spans="2:26" ht="18" customHeight="1">
      <c r="B55" s="95"/>
      <c r="C55" s="95"/>
      <c r="D55" s="95"/>
      <c r="E55" s="95"/>
      <c r="F55" s="95"/>
      <c r="G55" s="95"/>
      <c r="H55" s="95"/>
      <c r="I55" s="95"/>
      <c r="J55" s="95"/>
      <c r="K55" s="95"/>
      <c r="L55" s="102"/>
      <c r="M55" s="103"/>
      <c r="N55" s="103"/>
      <c r="O55" s="103"/>
      <c r="P55" s="103"/>
      <c r="Q55" s="103"/>
      <c r="R55" s="103"/>
      <c r="S55" s="103"/>
      <c r="T55" s="103"/>
      <c r="U55" s="103"/>
      <c r="V55" s="103"/>
      <c r="W55" s="103"/>
      <c r="X55" s="103"/>
      <c r="Y55" s="103"/>
      <c r="Z55" s="104"/>
    </row>
    <row r="56" spans="2:26" ht="18" customHeight="1">
      <c r="B56" s="95"/>
      <c r="C56" s="95"/>
      <c r="D56" s="95"/>
      <c r="E56" s="95"/>
      <c r="F56" s="95"/>
      <c r="G56" s="95"/>
      <c r="H56" s="95"/>
      <c r="I56" s="95"/>
      <c r="J56" s="95"/>
      <c r="K56" s="95"/>
      <c r="L56" s="105"/>
      <c r="M56" s="106"/>
      <c r="N56" s="106"/>
      <c r="O56" s="106"/>
      <c r="P56" s="106"/>
      <c r="Q56" s="106"/>
      <c r="R56" s="106"/>
      <c r="S56" s="106"/>
      <c r="T56" s="106"/>
      <c r="U56" s="106"/>
      <c r="V56" s="106"/>
      <c r="W56" s="106"/>
      <c r="X56" s="106"/>
      <c r="Y56" s="106"/>
      <c r="Z56" s="107"/>
    </row>
    <row r="57" spans="2:26">
      <c r="B57" s="88" t="s">
        <v>71</v>
      </c>
      <c r="C57" s="88"/>
      <c r="D57" s="88"/>
      <c r="E57" s="89"/>
      <c r="F57" s="89"/>
      <c r="G57" s="89"/>
      <c r="H57" s="89"/>
      <c r="I57" s="89"/>
      <c r="J57" s="89"/>
      <c r="K57" s="89"/>
      <c r="L57" s="89"/>
      <c r="M57" s="89"/>
      <c r="N57" s="89"/>
      <c r="O57" s="89"/>
      <c r="P57" s="89"/>
      <c r="Q57" s="89"/>
      <c r="R57" s="89"/>
      <c r="S57" s="89"/>
      <c r="T57" s="89"/>
      <c r="U57" s="89"/>
      <c r="V57" s="89"/>
      <c r="W57" s="89"/>
      <c r="X57" s="89"/>
      <c r="Y57" s="89"/>
      <c r="Z57" s="89"/>
    </row>
  </sheetData>
  <mergeCells count="66">
    <mergeCell ref="D1:X1"/>
    <mergeCell ref="D3:X3"/>
    <mergeCell ref="O7:Q7"/>
    <mergeCell ref="R7:Z7"/>
    <mergeCell ref="O8:Q8"/>
    <mergeCell ref="R8:Z8"/>
    <mergeCell ref="O9:Q9"/>
    <mergeCell ref="R9:Z9"/>
    <mergeCell ref="B11:D12"/>
    <mergeCell ref="E11:H11"/>
    <mergeCell ref="I11:K11"/>
    <mergeCell ref="O11:Q12"/>
    <mergeCell ref="R11:U12"/>
    <mergeCell ref="W11:X12"/>
    <mergeCell ref="Y11:Z12"/>
    <mergeCell ref="E12:H12"/>
    <mergeCell ref="B19:F20"/>
    <mergeCell ref="G19:K20"/>
    <mergeCell ref="L19:Z19"/>
    <mergeCell ref="L20:Z20"/>
    <mergeCell ref="B21:F24"/>
    <mergeCell ref="G21:K24"/>
    <mergeCell ref="L21:Z22"/>
    <mergeCell ref="L23:Z24"/>
    <mergeCell ref="B25:D25"/>
    <mergeCell ref="E25:Z25"/>
    <mergeCell ref="B27:F28"/>
    <mergeCell ref="G27:K28"/>
    <mergeCell ref="L27:Z27"/>
    <mergeCell ref="L28:Z28"/>
    <mergeCell ref="B29:F32"/>
    <mergeCell ref="G29:K32"/>
    <mergeCell ref="L29:Z30"/>
    <mergeCell ref="L31:Z32"/>
    <mergeCell ref="B33:D33"/>
    <mergeCell ref="E33:Z33"/>
    <mergeCell ref="B35:F36"/>
    <mergeCell ref="G35:K36"/>
    <mergeCell ref="L35:Z35"/>
    <mergeCell ref="L36:Z36"/>
    <mergeCell ref="B37:F40"/>
    <mergeCell ref="G37:K40"/>
    <mergeCell ref="L37:Z38"/>
    <mergeCell ref="L39:Z40"/>
    <mergeCell ref="B41:D41"/>
    <mergeCell ref="E41:Z41"/>
    <mergeCell ref="B43:F44"/>
    <mergeCell ref="G43:K44"/>
    <mergeCell ref="L43:Z43"/>
    <mergeCell ref="L44:Z44"/>
    <mergeCell ref="B45:F48"/>
    <mergeCell ref="G45:K48"/>
    <mergeCell ref="L45:Z46"/>
    <mergeCell ref="L47:Z48"/>
    <mergeCell ref="B49:D49"/>
    <mergeCell ref="E49:Z49"/>
    <mergeCell ref="B57:D57"/>
    <mergeCell ref="E57:Z57"/>
    <mergeCell ref="B51:F52"/>
    <mergeCell ref="G51:K52"/>
    <mergeCell ref="L51:Z51"/>
    <mergeCell ref="L52:Z52"/>
    <mergeCell ref="B53:F56"/>
    <mergeCell ref="G53:K56"/>
    <mergeCell ref="L53:Z54"/>
    <mergeCell ref="L55:Z56"/>
  </mergeCells>
  <phoneticPr fontId="2"/>
  <conditionalFormatting sqref="V12">
    <cfRule type="cellIs" dxfId="0" priority="1" operator="equal">
      <formula>"○"</formula>
    </cfRule>
  </conditionalFormatting>
  <dataValidations count="3">
    <dataValidation type="list" allowBlank="1" showInputMessage="1" showErrorMessage="1" sqref="B29:F32 B45:F48 B37:F40 B21:F24 B53:F56" xr:uid="{00000000-0002-0000-0200-000000000000}">
      <formula1>"条幅,半紙,ポスター"</formula1>
    </dataValidation>
    <dataValidation type="list" allowBlank="1" showInputMessage="1" showErrorMessage="1" sqref="G29:K32 G37:K40 G45:K48 G21:K24 G53:K56" xr:uid="{00000000-0002-0000-0200-000001000000}">
      <formula1>"小1,小2,小3,小4,小5,小6,中1,中2,中3"</formula1>
    </dataValidation>
    <dataValidation imeMode="fullKatakana" allowBlank="1" showInputMessage="1" showErrorMessage="1" sqref="L29:Z30 L37:Z38 L45:Z46 L53:Z54" xr:uid="{00000000-0002-0000-0200-000002000000}"/>
  </dataValidations>
  <printOptions horizontalCentered="1"/>
  <pageMargins left="0" right="0" top="0" bottom="0" header="0" footer="0"/>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P396"/>
  <sheetViews>
    <sheetView view="pageBreakPreview" zoomScaleNormal="89" zoomScaleSheetLayoutView="100" workbookViewId="0">
      <selection activeCell="A347" sqref="A347:P350"/>
    </sheetView>
  </sheetViews>
  <sheetFormatPr defaultColWidth="5.875" defaultRowHeight="12" customHeight="1"/>
  <cols>
    <col min="1" max="7" width="7.625" style="7" customWidth="1"/>
    <col min="8" max="8" width="6.875" style="7" customWidth="1"/>
    <col min="9" max="15" width="7.625" style="7" customWidth="1"/>
    <col min="16" max="16" width="6.5" style="7" customWidth="1"/>
    <col min="17" max="16384" width="5.875" style="7"/>
  </cols>
  <sheetData>
    <row r="1" spans="1:16" ht="12" customHeight="1">
      <c r="A1" s="22" t="s">
        <v>13</v>
      </c>
      <c r="B1" s="23"/>
      <c r="C1" s="24"/>
      <c r="D1" s="25" t="s">
        <v>14</v>
      </c>
      <c r="E1" s="25"/>
      <c r="F1" s="25"/>
      <c r="I1" s="22" t="s">
        <v>13</v>
      </c>
      <c r="J1" s="23"/>
      <c r="K1" s="24"/>
      <c r="L1" s="25" t="s">
        <v>14</v>
      </c>
      <c r="M1" s="25"/>
      <c r="N1" s="25"/>
    </row>
    <row r="2" spans="1:16" ht="12" customHeight="1">
      <c r="A2" s="22"/>
      <c r="B2" s="23"/>
      <c r="C2" s="24"/>
      <c r="D2" s="26" t="s">
        <v>15</v>
      </c>
      <c r="E2" s="27"/>
      <c r="F2" s="27"/>
      <c r="I2" s="22"/>
      <c r="J2" s="23"/>
      <c r="K2" s="24"/>
      <c r="L2" s="26" t="s">
        <v>15</v>
      </c>
      <c r="M2" s="27"/>
      <c r="N2" s="27"/>
    </row>
    <row r="3" spans="1:16" ht="12" customHeight="1" thickBot="1">
      <c r="A3" s="28"/>
      <c r="B3" s="29"/>
      <c r="C3" s="30"/>
      <c r="D3" s="31"/>
      <c r="E3" s="31"/>
      <c r="F3" s="31"/>
      <c r="I3" s="28"/>
      <c r="J3" s="29"/>
      <c r="K3" s="30"/>
      <c r="L3" s="31"/>
      <c r="M3" s="31"/>
      <c r="N3" s="31"/>
    </row>
    <row r="4" spans="1:16" ht="12" customHeight="1">
      <c r="A4" s="185" t="s">
        <v>16</v>
      </c>
      <c r="B4" s="186"/>
      <c r="C4" s="32"/>
      <c r="D4" s="187" t="s">
        <v>9</v>
      </c>
      <c r="E4" s="188"/>
      <c r="F4" s="188"/>
      <c r="G4" s="188"/>
      <c r="H4" s="33"/>
      <c r="I4" s="185" t="s">
        <v>16</v>
      </c>
      <c r="J4" s="186"/>
      <c r="K4" s="32"/>
      <c r="L4" s="187" t="s">
        <v>9</v>
      </c>
      <c r="M4" s="188"/>
      <c r="N4" s="188"/>
      <c r="O4" s="188"/>
      <c r="P4" s="33"/>
    </row>
    <row r="5" spans="1:16" ht="12" customHeight="1">
      <c r="A5" s="173"/>
      <c r="B5" s="174"/>
      <c r="C5" s="34"/>
      <c r="D5" s="189"/>
      <c r="E5" s="189"/>
      <c r="F5" s="189"/>
      <c r="G5" s="189"/>
      <c r="H5" s="35"/>
      <c r="I5" s="173"/>
      <c r="J5" s="174"/>
      <c r="K5" s="34"/>
      <c r="L5" s="189"/>
      <c r="M5" s="189"/>
      <c r="N5" s="189"/>
      <c r="O5" s="189"/>
      <c r="P5" s="35"/>
    </row>
    <row r="6" spans="1:16" ht="21.75" customHeight="1">
      <c r="A6" s="164" t="s">
        <v>17</v>
      </c>
      <c r="B6" s="165"/>
      <c r="C6" s="36"/>
      <c r="D6" s="166" t="str">
        <f>CONCATENATE(応募者名簿!$B$10)</f>
        <v/>
      </c>
      <c r="E6" s="167"/>
      <c r="F6" s="167"/>
      <c r="G6" s="167"/>
      <c r="H6" s="168"/>
      <c r="I6" s="164" t="s">
        <v>17</v>
      </c>
      <c r="J6" s="165"/>
      <c r="K6" s="36"/>
      <c r="L6" s="166" t="str">
        <f>CONCATENATE(応募者名簿!$B$10)</f>
        <v/>
      </c>
      <c r="M6" s="167"/>
      <c r="N6" s="167"/>
      <c r="O6" s="167"/>
      <c r="P6" s="168"/>
    </row>
    <row r="7" spans="1:16" ht="12" customHeight="1">
      <c r="A7" s="169" t="s">
        <v>18</v>
      </c>
      <c r="B7" s="170"/>
      <c r="C7" s="37"/>
      <c r="D7" s="38"/>
      <c r="E7" s="38"/>
      <c r="F7" s="38"/>
      <c r="G7" s="39"/>
      <c r="H7" s="40"/>
      <c r="I7" s="169" t="s">
        <v>18</v>
      </c>
      <c r="J7" s="170"/>
      <c r="K7" s="37"/>
      <c r="L7" s="38"/>
      <c r="M7" s="38"/>
      <c r="N7" s="38"/>
      <c r="O7" s="39"/>
      <c r="P7" s="40"/>
    </row>
    <row r="8" spans="1:16" ht="12" customHeight="1">
      <c r="A8" s="171"/>
      <c r="B8" s="172"/>
      <c r="C8" s="190" t="str">
        <f>CONCATENATE(応募者名簿!$B$11)</f>
        <v/>
      </c>
      <c r="D8" s="191"/>
      <c r="E8" s="191"/>
      <c r="F8" s="191"/>
      <c r="G8" s="191"/>
      <c r="H8" s="192"/>
      <c r="I8" s="171"/>
      <c r="J8" s="172"/>
      <c r="K8" s="190" t="str">
        <f>CONCATENATE(応募者名簿!$B$11)</f>
        <v/>
      </c>
      <c r="L8" s="191"/>
      <c r="M8" s="191"/>
      <c r="N8" s="191"/>
      <c r="O8" s="191"/>
      <c r="P8" s="192"/>
    </row>
    <row r="9" spans="1:16" ht="12" customHeight="1">
      <c r="A9" s="173"/>
      <c r="B9" s="174"/>
      <c r="C9" s="34"/>
      <c r="D9" s="41"/>
      <c r="E9" s="41"/>
      <c r="F9" s="41"/>
      <c r="G9" s="41"/>
      <c r="H9" s="42"/>
      <c r="I9" s="173"/>
      <c r="J9" s="174"/>
      <c r="K9" s="34"/>
      <c r="L9" s="41"/>
      <c r="M9" s="41"/>
      <c r="N9" s="41"/>
      <c r="O9" s="41"/>
      <c r="P9" s="42"/>
    </row>
    <row r="10" spans="1:16" ht="12" customHeight="1">
      <c r="A10" s="169" t="s">
        <v>19</v>
      </c>
      <c r="B10" s="170"/>
      <c r="C10" s="43"/>
      <c r="D10" s="178"/>
      <c r="E10" s="179"/>
      <c r="F10" s="179"/>
      <c r="G10" s="179"/>
      <c r="H10" s="44"/>
      <c r="I10" s="169" t="s">
        <v>19</v>
      </c>
      <c r="J10" s="170"/>
      <c r="K10" s="43"/>
      <c r="L10" s="178"/>
      <c r="M10" s="179"/>
      <c r="N10" s="179"/>
      <c r="O10" s="179"/>
      <c r="P10" s="44"/>
    </row>
    <row r="11" spans="1:16" ht="12" customHeight="1">
      <c r="A11" s="171"/>
      <c r="B11" s="172"/>
      <c r="C11" s="67"/>
      <c r="D11" s="199"/>
      <c r="E11" s="200"/>
      <c r="F11" s="200"/>
      <c r="G11" s="200"/>
      <c r="H11" s="68"/>
      <c r="I11" s="171"/>
      <c r="J11" s="172"/>
      <c r="K11" s="67"/>
      <c r="L11" s="199"/>
      <c r="M11" s="200"/>
      <c r="N11" s="200"/>
      <c r="O11" s="200"/>
      <c r="P11" s="68"/>
    </row>
    <row r="12" spans="1:16" ht="12" customHeight="1">
      <c r="A12" s="173"/>
      <c r="B12" s="174"/>
      <c r="C12" s="45"/>
      <c r="D12" s="180"/>
      <c r="E12" s="180"/>
      <c r="F12" s="180"/>
      <c r="G12" s="180"/>
      <c r="H12" s="46"/>
      <c r="I12" s="173"/>
      <c r="J12" s="174"/>
      <c r="K12" s="45"/>
      <c r="L12" s="180"/>
      <c r="M12" s="180"/>
      <c r="N12" s="180"/>
      <c r="O12" s="180"/>
      <c r="P12" s="46"/>
    </row>
    <row r="13" spans="1:16" ht="21.75" customHeight="1">
      <c r="A13" s="164" t="s">
        <v>17</v>
      </c>
      <c r="B13" s="165"/>
      <c r="C13" s="47"/>
      <c r="D13" s="166"/>
      <c r="E13" s="167"/>
      <c r="F13" s="167"/>
      <c r="G13" s="167"/>
      <c r="H13" s="168"/>
      <c r="I13" s="164" t="s">
        <v>17</v>
      </c>
      <c r="J13" s="165"/>
      <c r="K13" s="47"/>
      <c r="L13" s="166"/>
      <c r="M13" s="167"/>
      <c r="N13" s="167"/>
      <c r="O13" s="167"/>
      <c r="P13" s="168"/>
    </row>
    <row r="14" spans="1:16" ht="12" customHeight="1">
      <c r="A14" s="169" t="s">
        <v>20</v>
      </c>
      <c r="B14" s="170"/>
      <c r="C14" s="43"/>
      <c r="D14" s="178"/>
      <c r="E14" s="179"/>
      <c r="F14" s="179"/>
      <c r="G14" s="179"/>
      <c r="H14" s="44"/>
      <c r="I14" s="169" t="s">
        <v>20</v>
      </c>
      <c r="J14" s="170"/>
      <c r="K14" s="43"/>
      <c r="L14" s="178"/>
      <c r="M14" s="179"/>
      <c r="N14" s="179"/>
      <c r="O14" s="179"/>
      <c r="P14" s="44"/>
    </row>
    <row r="15" spans="1:16" ht="12" customHeight="1">
      <c r="A15" s="171"/>
      <c r="B15" s="172"/>
      <c r="C15" s="67"/>
      <c r="D15" s="199"/>
      <c r="E15" s="200"/>
      <c r="F15" s="200"/>
      <c r="G15" s="200"/>
      <c r="H15" s="68"/>
      <c r="I15" s="171"/>
      <c r="J15" s="172"/>
      <c r="K15" s="67"/>
      <c r="L15" s="199"/>
      <c r="M15" s="200"/>
      <c r="N15" s="200"/>
      <c r="O15" s="200"/>
      <c r="P15" s="68"/>
    </row>
    <row r="16" spans="1:16" ht="12" customHeight="1">
      <c r="A16" s="173"/>
      <c r="B16" s="174"/>
      <c r="C16" s="45"/>
      <c r="D16" s="180"/>
      <c r="E16" s="180"/>
      <c r="F16" s="180"/>
      <c r="G16" s="180"/>
      <c r="H16" s="46"/>
      <c r="I16" s="173"/>
      <c r="J16" s="174"/>
      <c r="K16" s="45"/>
      <c r="L16" s="180"/>
      <c r="M16" s="180"/>
      <c r="N16" s="180"/>
      <c r="O16" s="180"/>
      <c r="P16" s="46"/>
    </row>
    <row r="17" spans="1:16" ht="21" customHeight="1">
      <c r="A17" s="164" t="s">
        <v>17</v>
      </c>
      <c r="B17" s="165"/>
      <c r="C17" s="36"/>
      <c r="D17" s="166" t="str">
        <f>CONCATENATE(応募者名簿!$B$7)</f>
        <v/>
      </c>
      <c r="E17" s="167"/>
      <c r="F17" s="167"/>
      <c r="G17" s="167"/>
      <c r="H17" s="168"/>
      <c r="I17" s="164" t="s">
        <v>17</v>
      </c>
      <c r="J17" s="165"/>
      <c r="K17" s="36"/>
      <c r="L17" s="166" t="str">
        <f>CONCATENATE(応募者名簿!$B$7)</f>
        <v/>
      </c>
      <c r="M17" s="167"/>
      <c r="N17" s="167"/>
      <c r="O17" s="167"/>
      <c r="P17" s="168"/>
    </row>
    <row r="18" spans="1:16" ht="12" customHeight="1">
      <c r="A18" s="169" t="s">
        <v>21</v>
      </c>
      <c r="B18" s="170"/>
      <c r="C18" s="37"/>
      <c r="D18" s="175" t="str">
        <f>CONCATENATE(応募者名簿!$B$8)</f>
        <v/>
      </c>
      <c r="E18" s="176"/>
      <c r="F18" s="176"/>
      <c r="G18" s="193"/>
      <c r="H18" s="194"/>
      <c r="I18" s="169" t="s">
        <v>21</v>
      </c>
      <c r="J18" s="170"/>
      <c r="K18" s="37"/>
      <c r="L18" s="175" t="str">
        <f>CONCATENATE(応募者名簿!$B$8)</f>
        <v/>
      </c>
      <c r="M18" s="176"/>
      <c r="N18" s="176"/>
      <c r="O18" s="193"/>
      <c r="P18" s="194"/>
    </row>
    <row r="19" spans="1:16" ht="12" customHeight="1">
      <c r="A19" s="171"/>
      <c r="B19" s="172"/>
      <c r="C19" s="24"/>
      <c r="D19" s="177"/>
      <c r="E19" s="177"/>
      <c r="F19" s="177"/>
      <c r="G19" s="181"/>
      <c r="H19" s="182"/>
      <c r="I19" s="171"/>
      <c r="J19" s="172"/>
      <c r="K19" s="24"/>
      <c r="L19" s="177"/>
      <c r="M19" s="177"/>
      <c r="N19" s="177"/>
      <c r="O19" s="181"/>
      <c r="P19" s="182"/>
    </row>
    <row r="20" spans="1:16" ht="12" customHeight="1">
      <c r="A20" s="173"/>
      <c r="B20" s="174"/>
      <c r="C20" s="34"/>
      <c r="D20" s="48"/>
      <c r="E20" s="48"/>
      <c r="F20" s="48"/>
      <c r="G20" s="183"/>
      <c r="H20" s="184"/>
      <c r="I20" s="173"/>
      <c r="J20" s="174"/>
      <c r="K20" s="34"/>
      <c r="L20" s="48"/>
      <c r="M20" s="48"/>
      <c r="N20" s="48"/>
      <c r="O20" s="183"/>
      <c r="P20" s="184"/>
    </row>
    <row r="21" spans="1:16" ht="12" customHeight="1">
      <c r="A21" s="156" t="s">
        <v>59</v>
      </c>
      <c r="B21" s="157"/>
      <c r="C21" s="157"/>
      <c r="D21" s="157"/>
      <c r="E21" s="157"/>
      <c r="F21" s="157"/>
      <c r="G21" s="158"/>
      <c r="H21" s="159"/>
      <c r="I21" s="156" t="s">
        <v>59</v>
      </c>
      <c r="J21" s="157"/>
      <c r="K21" s="157"/>
      <c r="L21" s="157"/>
      <c r="M21" s="157"/>
      <c r="N21" s="157"/>
      <c r="O21" s="157"/>
      <c r="P21" s="163"/>
    </row>
    <row r="22" spans="1:16" ht="12" customHeight="1">
      <c r="A22" s="160"/>
      <c r="B22" s="161"/>
      <c r="C22" s="161"/>
      <c r="D22" s="161"/>
      <c r="E22" s="161"/>
      <c r="F22" s="161"/>
      <c r="G22" s="161"/>
      <c r="H22" s="162"/>
      <c r="I22" s="160"/>
      <c r="J22" s="161"/>
      <c r="K22" s="161"/>
      <c r="L22" s="161"/>
      <c r="M22" s="161"/>
      <c r="N22" s="161"/>
      <c r="O22" s="161"/>
      <c r="P22" s="162"/>
    </row>
    <row r="23" spans="1:16" ht="12" customHeight="1">
      <c r="A23" s="22" t="s">
        <v>13</v>
      </c>
      <c r="B23" s="23"/>
      <c r="C23" s="24"/>
      <c r="D23" s="25" t="s">
        <v>14</v>
      </c>
      <c r="E23" s="25"/>
      <c r="F23" s="25"/>
      <c r="G23" s="195"/>
      <c r="H23" s="196"/>
      <c r="I23" s="22" t="s">
        <v>13</v>
      </c>
      <c r="J23" s="23"/>
      <c r="K23" s="24"/>
      <c r="L23" s="25" t="s">
        <v>14</v>
      </c>
      <c r="M23" s="25"/>
      <c r="N23" s="25"/>
      <c r="O23" s="195"/>
      <c r="P23" s="196"/>
    </row>
    <row r="24" spans="1:16" ht="12" customHeight="1">
      <c r="A24" s="22"/>
      <c r="B24" s="23"/>
      <c r="C24" s="24"/>
      <c r="D24" s="26" t="s">
        <v>15</v>
      </c>
      <c r="E24" s="27"/>
      <c r="F24" s="27"/>
      <c r="G24" s="181"/>
      <c r="H24" s="182"/>
      <c r="I24" s="22"/>
      <c r="J24" s="23"/>
      <c r="K24" s="24"/>
      <c r="L24" s="26" t="s">
        <v>15</v>
      </c>
      <c r="M24" s="27"/>
      <c r="N24" s="27"/>
      <c r="O24" s="181"/>
      <c r="P24" s="182"/>
    </row>
    <row r="25" spans="1:16" ht="12" customHeight="1" thickBot="1">
      <c r="A25" s="28"/>
      <c r="B25" s="29"/>
      <c r="C25" s="30"/>
      <c r="D25" s="31"/>
      <c r="E25" s="31"/>
      <c r="F25" s="31"/>
      <c r="G25" s="197"/>
      <c r="H25" s="198"/>
      <c r="I25" s="28"/>
      <c r="J25" s="29"/>
      <c r="K25" s="30"/>
      <c r="L25" s="31"/>
      <c r="M25" s="31"/>
      <c r="N25" s="31"/>
      <c r="O25" s="197"/>
      <c r="P25" s="198"/>
    </row>
    <row r="26" spans="1:16" ht="12" customHeight="1">
      <c r="A26" s="185" t="s">
        <v>16</v>
      </c>
      <c r="B26" s="186"/>
      <c r="C26" s="32"/>
      <c r="D26" s="187" t="s">
        <v>9</v>
      </c>
      <c r="E26" s="188"/>
      <c r="F26" s="188"/>
      <c r="G26" s="188"/>
      <c r="H26" s="33"/>
      <c r="I26" s="185" t="s">
        <v>16</v>
      </c>
      <c r="J26" s="186"/>
      <c r="K26" s="32"/>
      <c r="L26" s="187" t="s">
        <v>9</v>
      </c>
      <c r="M26" s="188"/>
      <c r="N26" s="188"/>
      <c r="O26" s="188"/>
      <c r="P26" s="33"/>
    </row>
    <row r="27" spans="1:16" ht="12" customHeight="1">
      <c r="A27" s="173"/>
      <c r="B27" s="174"/>
      <c r="C27" s="34"/>
      <c r="D27" s="189"/>
      <c r="E27" s="189"/>
      <c r="F27" s="189"/>
      <c r="G27" s="189"/>
      <c r="H27" s="35"/>
      <c r="I27" s="173"/>
      <c r="J27" s="174"/>
      <c r="K27" s="34"/>
      <c r="L27" s="189"/>
      <c r="M27" s="189"/>
      <c r="N27" s="189"/>
      <c r="O27" s="189"/>
      <c r="P27" s="35"/>
    </row>
    <row r="28" spans="1:16" ht="21.75" customHeight="1">
      <c r="A28" s="164" t="s">
        <v>17</v>
      </c>
      <c r="B28" s="165"/>
      <c r="C28" s="36"/>
      <c r="D28" s="166" t="str">
        <f>CONCATENATE(応募者名簿!$B$10)</f>
        <v/>
      </c>
      <c r="E28" s="167"/>
      <c r="F28" s="167"/>
      <c r="G28" s="167"/>
      <c r="H28" s="168"/>
      <c r="I28" s="164" t="s">
        <v>17</v>
      </c>
      <c r="J28" s="165"/>
      <c r="K28" s="36"/>
      <c r="L28" s="166" t="str">
        <f>CONCATENATE(応募者名簿!$B$10)</f>
        <v/>
      </c>
      <c r="M28" s="167"/>
      <c r="N28" s="167"/>
      <c r="O28" s="167"/>
      <c r="P28" s="168"/>
    </row>
    <row r="29" spans="1:16" ht="12" customHeight="1">
      <c r="A29" s="169" t="s">
        <v>18</v>
      </c>
      <c r="B29" s="170"/>
      <c r="C29" s="37"/>
      <c r="D29" s="38"/>
      <c r="E29" s="38"/>
      <c r="F29" s="38"/>
      <c r="G29" s="39"/>
      <c r="H29" s="40"/>
      <c r="I29" s="169" t="s">
        <v>18</v>
      </c>
      <c r="J29" s="170"/>
      <c r="K29" s="37"/>
      <c r="L29" s="38"/>
      <c r="M29" s="38"/>
      <c r="N29" s="38"/>
      <c r="O29" s="39"/>
      <c r="P29" s="40"/>
    </row>
    <row r="30" spans="1:16" ht="12" customHeight="1">
      <c r="A30" s="171"/>
      <c r="B30" s="172"/>
      <c r="C30" s="190" t="str">
        <f>CONCATENATE(応募者名簿!$B$11)</f>
        <v/>
      </c>
      <c r="D30" s="191"/>
      <c r="E30" s="191"/>
      <c r="F30" s="191"/>
      <c r="G30" s="191"/>
      <c r="H30" s="192"/>
      <c r="I30" s="171"/>
      <c r="J30" s="172"/>
      <c r="K30" s="190" t="str">
        <f>CONCATENATE(応募者名簿!$B$11)</f>
        <v/>
      </c>
      <c r="L30" s="191"/>
      <c r="M30" s="191"/>
      <c r="N30" s="191"/>
      <c r="O30" s="191"/>
      <c r="P30" s="192"/>
    </row>
    <row r="31" spans="1:16" ht="12" customHeight="1">
      <c r="A31" s="173"/>
      <c r="B31" s="174"/>
      <c r="C31" s="34"/>
      <c r="D31" s="41"/>
      <c r="E31" s="41"/>
      <c r="F31" s="41"/>
      <c r="G31" s="41"/>
      <c r="H31" s="42"/>
      <c r="I31" s="173"/>
      <c r="J31" s="174"/>
      <c r="K31" s="34"/>
      <c r="L31" s="41"/>
      <c r="M31" s="41"/>
      <c r="N31" s="41"/>
      <c r="O31" s="41"/>
      <c r="P31" s="42"/>
    </row>
    <row r="32" spans="1:16" ht="12" customHeight="1">
      <c r="A32" s="169" t="s">
        <v>19</v>
      </c>
      <c r="B32" s="170"/>
      <c r="C32" s="43"/>
      <c r="D32" s="178"/>
      <c r="E32" s="179"/>
      <c r="F32" s="179"/>
      <c r="G32" s="179"/>
      <c r="H32" s="44"/>
      <c r="I32" s="169" t="s">
        <v>19</v>
      </c>
      <c r="J32" s="170"/>
      <c r="K32" s="43"/>
      <c r="L32" s="178"/>
      <c r="M32" s="179"/>
      <c r="N32" s="179"/>
      <c r="O32" s="179"/>
      <c r="P32" s="44"/>
    </row>
    <row r="33" spans="1:16" ht="12" customHeight="1">
      <c r="A33" s="171"/>
      <c r="B33" s="172"/>
      <c r="C33" s="67"/>
      <c r="D33" s="199"/>
      <c r="E33" s="200"/>
      <c r="F33" s="200"/>
      <c r="G33" s="200"/>
      <c r="H33" s="68"/>
      <c r="I33" s="171"/>
      <c r="J33" s="172"/>
      <c r="K33" s="67"/>
      <c r="L33" s="199"/>
      <c r="M33" s="200"/>
      <c r="N33" s="200"/>
      <c r="O33" s="200"/>
      <c r="P33" s="68"/>
    </row>
    <row r="34" spans="1:16" ht="12" customHeight="1">
      <c r="A34" s="173"/>
      <c r="B34" s="174"/>
      <c r="C34" s="45"/>
      <c r="D34" s="180"/>
      <c r="E34" s="180"/>
      <c r="F34" s="180"/>
      <c r="G34" s="180"/>
      <c r="H34" s="46"/>
      <c r="I34" s="173"/>
      <c r="J34" s="174"/>
      <c r="K34" s="45"/>
      <c r="L34" s="180"/>
      <c r="M34" s="180"/>
      <c r="N34" s="180"/>
      <c r="O34" s="180"/>
      <c r="P34" s="46"/>
    </row>
    <row r="35" spans="1:16" ht="21.75" customHeight="1">
      <c r="A35" s="164" t="s">
        <v>17</v>
      </c>
      <c r="B35" s="165"/>
      <c r="C35" s="47"/>
      <c r="D35" s="166"/>
      <c r="E35" s="167"/>
      <c r="F35" s="167"/>
      <c r="G35" s="167"/>
      <c r="H35" s="168"/>
      <c r="I35" s="164" t="s">
        <v>17</v>
      </c>
      <c r="J35" s="165"/>
      <c r="K35" s="47"/>
      <c r="L35" s="166"/>
      <c r="M35" s="167"/>
      <c r="N35" s="167"/>
      <c r="O35" s="167"/>
      <c r="P35" s="168"/>
    </row>
    <row r="36" spans="1:16" ht="12" customHeight="1">
      <c r="A36" s="169" t="s">
        <v>20</v>
      </c>
      <c r="B36" s="170"/>
      <c r="C36" s="43"/>
      <c r="D36" s="178"/>
      <c r="E36" s="179"/>
      <c r="F36" s="179"/>
      <c r="G36" s="179"/>
      <c r="H36" s="44"/>
      <c r="I36" s="169" t="s">
        <v>20</v>
      </c>
      <c r="J36" s="170"/>
      <c r="K36" s="43"/>
      <c r="L36" s="178"/>
      <c r="M36" s="179"/>
      <c r="N36" s="179"/>
      <c r="O36" s="179"/>
      <c r="P36" s="44"/>
    </row>
    <row r="37" spans="1:16" ht="12" customHeight="1">
      <c r="A37" s="171"/>
      <c r="B37" s="172"/>
      <c r="C37" s="67"/>
      <c r="D37" s="199"/>
      <c r="E37" s="200"/>
      <c r="F37" s="200"/>
      <c r="G37" s="200"/>
      <c r="H37" s="68"/>
      <c r="I37" s="171"/>
      <c r="J37" s="172"/>
      <c r="K37" s="67"/>
      <c r="L37" s="199"/>
      <c r="M37" s="200"/>
      <c r="N37" s="200"/>
      <c r="O37" s="200"/>
      <c r="P37" s="68"/>
    </row>
    <row r="38" spans="1:16" ht="12" customHeight="1">
      <c r="A38" s="173"/>
      <c r="B38" s="174"/>
      <c r="C38" s="45"/>
      <c r="D38" s="180"/>
      <c r="E38" s="180"/>
      <c r="F38" s="180"/>
      <c r="G38" s="180"/>
      <c r="H38" s="46"/>
      <c r="I38" s="173"/>
      <c r="J38" s="174"/>
      <c r="K38" s="45"/>
      <c r="L38" s="180"/>
      <c r="M38" s="180"/>
      <c r="N38" s="180"/>
      <c r="O38" s="180"/>
      <c r="P38" s="46"/>
    </row>
    <row r="39" spans="1:16" ht="21" customHeight="1">
      <c r="A39" s="164" t="s">
        <v>17</v>
      </c>
      <c r="B39" s="165"/>
      <c r="C39" s="36"/>
      <c r="D39" s="166" t="str">
        <f>CONCATENATE(応募者名簿!$B$7)</f>
        <v/>
      </c>
      <c r="E39" s="167"/>
      <c r="F39" s="167"/>
      <c r="G39" s="167"/>
      <c r="H39" s="168"/>
      <c r="I39" s="164" t="s">
        <v>17</v>
      </c>
      <c r="J39" s="165"/>
      <c r="K39" s="36"/>
      <c r="L39" s="166" t="str">
        <f>CONCATENATE(応募者名簿!$B$7)</f>
        <v/>
      </c>
      <c r="M39" s="167"/>
      <c r="N39" s="167"/>
      <c r="O39" s="167"/>
      <c r="P39" s="168"/>
    </row>
    <row r="40" spans="1:16" ht="12" customHeight="1">
      <c r="A40" s="169" t="s">
        <v>21</v>
      </c>
      <c r="B40" s="170"/>
      <c r="C40" s="37"/>
      <c r="D40" s="175" t="str">
        <f>CONCATENATE(応募者名簿!$B$8)</f>
        <v/>
      </c>
      <c r="E40" s="176"/>
      <c r="F40" s="176"/>
      <c r="G40" s="193"/>
      <c r="H40" s="194"/>
      <c r="I40" s="169" t="s">
        <v>21</v>
      </c>
      <c r="J40" s="170"/>
      <c r="K40" s="37"/>
      <c r="L40" s="175" t="str">
        <f>CONCATENATE(応募者名簿!$B$8)</f>
        <v/>
      </c>
      <c r="M40" s="176"/>
      <c r="N40" s="176"/>
      <c r="O40" s="193"/>
      <c r="P40" s="194"/>
    </row>
    <row r="41" spans="1:16" ht="12" customHeight="1">
      <c r="A41" s="171"/>
      <c r="B41" s="172"/>
      <c r="C41" s="24"/>
      <c r="D41" s="177"/>
      <c r="E41" s="177"/>
      <c r="F41" s="177"/>
      <c r="G41" s="181"/>
      <c r="H41" s="182"/>
      <c r="I41" s="171"/>
      <c r="J41" s="172"/>
      <c r="K41" s="24"/>
      <c r="L41" s="177"/>
      <c r="M41" s="177"/>
      <c r="N41" s="177"/>
      <c r="O41" s="181"/>
      <c r="P41" s="182"/>
    </row>
    <row r="42" spans="1:16" ht="12" customHeight="1">
      <c r="A42" s="173"/>
      <c r="B42" s="174"/>
      <c r="C42" s="34"/>
      <c r="D42" s="48"/>
      <c r="E42" s="48"/>
      <c r="F42" s="48"/>
      <c r="G42" s="183"/>
      <c r="H42" s="184"/>
      <c r="I42" s="173"/>
      <c r="J42" s="174"/>
      <c r="K42" s="34"/>
      <c r="L42" s="48"/>
      <c r="M42" s="48"/>
      <c r="N42" s="48"/>
      <c r="O42" s="183"/>
      <c r="P42" s="184"/>
    </row>
    <row r="43" spans="1:16" ht="12" customHeight="1">
      <c r="A43" s="156" t="s">
        <v>59</v>
      </c>
      <c r="B43" s="157"/>
      <c r="C43" s="157"/>
      <c r="D43" s="157"/>
      <c r="E43" s="157"/>
      <c r="F43" s="157"/>
      <c r="G43" s="157"/>
      <c r="H43" s="163"/>
      <c r="I43" s="156" t="s">
        <v>59</v>
      </c>
      <c r="J43" s="157"/>
      <c r="K43" s="157"/>
      <c r="L43" s="157"/>
      <c r="M43" s="157"/>
      <c r="N43" s="157"/>
      <c r="O43" s="157"/>
      <c r="P43" s="163"/>
    </row>
    <row r="44" spans="1:16" ht="12" customHeight="1">
      <c r="A44" s="160"/>
      <c r="B44" s="161"/>
      <c r="C44" s="161"/>
      <c r="D44" s="161"/>
      <c r="E44" s="161"/>
      <c r="F44" s="161"/>
      <c r="G44" s="161"/>
      <c r="H44" s="162"/>
      <c r="I44" s="160"/>
      <c r="J44" s="161"/>
      <c r="K44" s="161"/>
      <c r="L44" s="161"/>
      <c r="M44" s="161"/>
      <c r="N44" s="161"/>
      <c r="O44" s="161"/>
      <c r="P44" s="162"/>
    </row>
    <row r="45" spans="1:16" ht="12" customHeight="1">
      <c r="A45" s="22" t="s">
        <v>13</v>
      </c>
      <c r="B45" s="23"/>
      <c r="C45" s="24"/>
      <c r="D45" s="25" t="s">
        <v>14</v>
      </c>
      <c r="E45" s="25"/>
      <c r="F45" s="25"/>
      <c r="I45" s="22" t="s">
        <v>13</v>
      </c>
      <c r="J45" s="23"/>
      <c r="K45" s="24"/>
      <c r="L45" s="25" t="s">
        <v>14</v>
      </c>
      <c r="M45" s="25"/>
      <c r="N45" s="25"/>
    </row>
    <row r="46" spans="1:16" ht="12" customHeight="1">
      <c r="A46" s="22"/>
      <c r="B46" s="23"/>
      <c r="C46" s="24"/>
      <c r="D46" s="26" t="s">
        <v>15</v>
      </c>
      <c r="E46" s="27"/>
      <c r="F46" s="27"/>
      <c r="I46" s="22"/>
      <c r="J46" s="23"/>
      <c r="K46" s="24"/>
      <c r="L46" s="26" t="s">
        <v>15</v>
      </c>
      <c r="M46" s="27"/>
      <c r="N46" s="27"/>
    </row>
    <row r="47" spans="1:16" ht="12" customHeight="1" thickBot="1">
      <c r="A47" s="28"/>
      <c r="B47" s="29"/>
      <c r="C47" s="30"/>
      <c r="D47" s="31"/>
      <c r="E47" s="31"/>
      <c r="F47" s="31"/>
      <c r="I47" s="28"/>
      <c r="J47" s="29"/>
      <c r="K47" s="30"/>
      <c r="L47" s="31"/>
      <c r="M47" s="31"/>
      <c r="N47" s="31"/>
    </row>
    <row r="48" spans="1:16" ht="12" customHeight="1">
      <c r="A48" s="185" t="s">
        <v>16</v>
      </c>
      <c r="B48" s="186"/>
      <c r="C48" s="32"/>
      <c r="D48" s="187" t="s">
        <v>9</v>
      </c>
      <c r="E48" s="188"/>
      <c r="F48" s="188"/>
      <c r="G48" s="188"/>
      <c r="H48" s="33"/>
      <c r="I48" s="185" t="s">
        <v>16</v>
      </c>
      <c r="J48" s="186"/>
      <c r="K48" s="32"/>
      <c r="L48" s="187" t="s">
        <v>9</v>
      </c>
      <c r="M48" s="188"/>
      <c r="N48" s="188"/>
      <c r="O48" s="188"/>
      <c r="P48" s="33"/>
    </row>
    <row r="49" spans="1:16" ht="12" customHeight="1">
      <c r="A49" s="173"/>
      <c r="B49" s="174"/>
      <c r="C49" s="34"/>
      <c r="D49" s="189"/>
      <c r="E49" s="189"/>
      <c r="F49" s="189"/>
      <c r="G49" s="189"/>
      <c r="H49" s="35"/>
      <c r="I49" s="173"/>
      <c r="J49" s="174"/>
      <c r="K49" s="34"/>
      <c r="L49" s="189"/>
      <c r="M49" s="189"/>
      <c r="N49" s="189"/>
      <c r="O49" s="189"/>
      <c r="P49" s="35"/>
    </row>
    <row r="50" spans="1:16" ht="12" customHeight="1">
      <c r="A50" s="164" t="s">
        <v>17</v>
      </c>
      <c r="B50" s="165"/>
      <c r="C50" s="36"/>
      <c r="D50" s="166" t="str">
        <f>CONCATENATE(応募者名簿!$B$10)</f>
        <v/>
      </c>
      <c r="E50" s="167"/>
      <c r="F50" s="167"/>
      <c r="G50" s="167"/>
      <c r="H50" s="168"/>
      <c r="I50" s="164" t="s">
        <v>17</v>
      </c>
      <c r="J50" s="165"/>
      <c r="K50" s="36"/>
      <c r="L50" s="166" t="str">
        <f>CONCATENATE(応募者名簿!$B$10)</f>
        <v/>
      </c>
      <c r="M50" s="167"/>
      <c r="N50" s="167"/>
      <c r="O50" s="167"/>
      <c r="P50" s="168"/>
    </row>
    <row r="51" spans="1:16" ht="12" customHeight="1">
      <c r="A51" s="169" t="s">
        <v>18</v>
      </c>
      <c r="B51" s="170"/>
      <c r="C51" s="37"/>
      <c r="D51" s="38"/>
      <c r="E51" s="38"/>
      <c r="F51" s="38"/>
      <c r="G51" s="39"/>
      <c r="H51" s="40"/>
      <c r="I51" s="169" t="s">
        <v>18</v>
      </c>
      <c r="J51" s="170"/>
      <c r="K51" s="37"/>
      <c r="L51" s="38"/>
      <c r="M51" s="38"/>
      <c r="N51" s="38"/>
      <c r="O51" s="39"/>
      <c r="P51" s="40"/>
    </row>
    <row r="52" spans="1:16" ht="12" customHeight="1">
      <c r="A52" s="171"/>
      <c r="B52" s="172"/>
      <c r="C52" s="190" t="str">
        <f>CONCATENATE(応募者名簿!$B$11)</f>
        <v/>
      </c>
      <c r="D52" s="191"/>
      <c r="E52" s="191"/>
      <c r="F52" s="191"/>
      <c r="G52" s="191"/>
      <c r="H52" s="192"/>
      <c r="I52" s="171"/>
      <c r="J52" s="172"/>
      <c r="K52" s="190" t="str">
        <f>CONCATENATE(応募者名簿!$B$11)</f>
        <v/>
      </c>
      <c r="L52" s="191"/>
      <c r="M52" s="191"/>
      <c r="N52" s="191"/>
      <c r="O52" s="191"/>
      <c r="P52" s="192"/>
    </row>
    <row r="53" spans="1:16" ht="12" customHeight="1">
      <c r="A53" s="171"/>
      <c r="B53" s="172"/>
      <c r="C53" s="190"/>
      <c r="D53" s="191"/>
      <c r="E53" s="191"/>
      <c r="F53" s="191"/>
      <c r="G53" s="191"/>
      <c r="H53" s="192"/>
      <c r="I53" s="171"/>
      <c r="J53" s="172"/>
      <c r="K53" s="190"/>
      <c r="L53" s="191"/>
      <c r="M53" s="191"/>
      <c r="N53" s="191"/>
      <c r="O53" s="191"/>
      <c r="P53" s="192"/>
    </row>
    <row r="54" spans="1:16" ht="12" customHeight="1">
      <c r="A54" s="171"/>
      <c r="B54" s="172"/>
      <c r="C54" s="190"/>
      <c r="D54" s="191"/>
      <c r="E54" s="191"/>
      <c r="F54" s="191"/>
      <c r="G54" s="191"/>
      <c r="H54" s="192"/>
      <c r="I54" s="171"/>
      <c r="J54" s="172"/>
      <c r="K54" s="190"/>
      <c r="L54" s="191"/>
      <c r="M54" s="191"/>
      <c r="N54" s="191"/>
      <c r="O54" s="191"/>
      <c r="P54" s="192"/>
    </row>
    <row r="55" spans="1:16" ht="12" customHeight="1">
      <c r="A55" s="173"/>
      <c r="B55" s="174"/>
      <c r="C55" s="34"/>
      <c r="D55" s="41"/>
      <c r="E55" s="41"/>
      <c r="F55" s="41"/>
      <c r="G55" s="41"/>
      <c r="H55" s="42"/>
      <c r="I55" s="173"/>
      <c r="J55" s="174"/>
      <c r="K55" s="34"/>
      <c r="L55" s="41"/>
      <c r="M55" s="41"/>
      <c r="N55" s="41"/>
      <c r="O55" s="41"/>
      <c r="P55" s="42"/>
    </row>
    <row r="56" spans="1:16" ht="12" customHeight="1">
      <c r="A56" s="169" t="s">
        <v>19</v>
      </c>
      <c r="B56" s="170"/>
      <c r="C56" s="43"/>
      <c r="D56" s="178"/>
      <c r="E56" s="179"/>
      <c r="F56" s="179"/>
      <c r="G56" s="179"/>
      <c r="H56" s="44"/>
      <c r="I56" s="169" t="s">
        <v>19</v>
      </c>
      <c r="J56" s="170"/>
      <c r="K56" s="43"/>
      <c r="L56" s="178"/>
      <c r="M56" s="179"/>
      <c r="N56" s="179"/>
      <c r="O56" s="179"/>
      <c r="P56" s="44"/>
    </row>
    <row r="57" spans="1:16" ht="12" customHeight="1">
      <c r="A57" s="173"/>
      <c r="B57" s="174"/>
      <c r="C57" s="45"/>
      <c r="D57" s="180"/>
      <c r="E57" s="180"/>
      <c r="F57" s="180"/>
      <c r="G57" s="180"/>
      <c r="H57" s="46"/>
      <c r="I57" s="173"/>
      <c r="J57" s="174"/>
      <c r="K57" s="45"/>
      <c r="L57" s="180"/>
      <c r="M57" s="180"/>
      <c r="N57" s="180"/>
      <c r="O57" s="180"/>
      <c r="P57" s="46"/>
    </row>
    <row r="58" spans="1:16" ht="12" customHeight="1">
      <c r="A58" s="164" t="s">
        <v>17</v>
      </c>
      <c r="B58" s="165"/>
      <c r="C58" s="47"/>
      <c r="D58" s="166"/>
      <c r="E58" s="167"/>
      <c r="F58" s="167"/>
      <c r="G58" s="167"/>
      <c r="H58" s="168"/>
      <c r="I58" s="164" t="s">
        <v>17</v>
      </c>
      <c r="J58" s="165"/>
      <c r="K58" s="47"/>
      <c r="L58" s="166"/>
      <c r="M58" s="167"/>
      <c r="N58" s="167"/>
      <c r="O58" s="167"/>
      <c r="P58" s="168"/>
    </row>
    <row r="59" spans="1:16" ht="12" customHeight="1">
      <c r="A59" s="169" t="s">
        <v>20</v>
      </c>
      <c r="B59" s="170"/>
      <c r="C59" s="43"/>
      <c r="D59" s="178"/>
      <c r="E59" s="179"/>
      <c r="F59" s="179"/>
      <c r="G59" s="179"/>
      <c r="H59" s="44"/>
      <c r="I59" s="169" t="s">
        <v>20</v>
      </c>
      <c r="J59" s="170"/>
      <c r="K59" s="43"/>
      <c r="L59" s="178"/>
      <c r="M59" s="179"/>
      <c r="N59" s="179"/>
      <c r="O59" s="179"/>
      <c r="P59" s="44"/>
    </row>
    <row r="60" spans="1:16" ht="12" customHeight="1">
      <c r="A60" s="173"/>
      <c r="B60" s="174"/>
      <c r="C60" s="45"/>
      <c r="D60" s="180"/>
      <c r="E60" s="180"/>
      <c r="F60" s="180"/>
      <c r="G60" s="180"/>
      <c r="H60" s="46"/>
      <c r="I60" s="173"/>
      <c r="J60" s="174"/>
      <c r="K60" s="45"/>
      <c r="L60" s="180"/>
      <c r="M60" s="180"/>
      <c r="N60" s="180"/>
      <c r="O60" s="180"/>
      <c r="P60" s="46"/>
    </row>
    <row r="61" spans="1:16" ht="12" customHeight="1">
      <c r="A61" s="164" t="s">
        <v>17</v>
      </c>
      <c r="B61" s="165"/>
      <c r="C61" s="36"/>
      <c r="D61" s="166" t="str">
        <f>CONCATENATE(応募者名簿!$B$7)</f>
        <v/>
      </c>
      <c r="E61" s="167"/>
      <c r="F61" s="167"/>
      <c r="G61" s="167"/>
      <c r="H61" s="168"/>
      <c r="I61" s="164" t="s">
        <v>17</v>
      </c>
      <c r="J61" s="165"/>
      <c r="K61" s="36"/>
      <c r="L61" s="166" t="str">
        <f>CONCATENATE(応募者名簿!$B$7)</f>
        <v/>
      </c>
      <c r="M61" s="167"/>
      <c r="N61" s="167"/>
      <c r="O61" s="167"/>
      <c r="P61" s="168"/>
    </row>
    <row r="62" spans="1:16" ht="12" customHeight="1">
      <c r="A62" s="169" t="s">
        <v>21</v>
      </c>
      <c r="B62" s="170"/>
      <c r="C62" s="37"/>
      <c r="D62" s="175" t="str">
        <f>CONCATENATE(応募者名簿!$B$8)</f>
        <v/>
      </c>
      <c r="E62" s="176"/>
      <c r="F62" s="176"/>
      <c r="G62" s="193"/>
      <c r="H62" s="194"/>
      <c r="I62" s="169" t="s">
        <v>21</v>
      </c>
      <c r="J62" s="170"/>
      <c r="K62" s="37"/>
      <c r="L62" s="175" t="str">
        <f>CONCATENATE(応募者名簿!$B$8)</f>
        <v/>
      </c>
      <c r="M62" s="176"/>
      <c r="N62" s="176"/>
      <c r="O62" s="193"/>
      <c r="P62" s="194"/>
    </row>
    <row r="63" spans="1:16" ht="12" customHeight="1">
      <c r="A63" s="171"/>
      <c r="B63" s="172"/>
      <c r="C63" s="24"/>
      <c r="D63" s="177"/>
      <c r="E63" s="177"/>
      <c r="F63" s="177"/>
      <c r="G63" s="181"/>
      <c r="H63" s="182"/>
      <c r="I63" s="171"/>
      <c r="J63" s="172"/>
      <c r="K63" s="24"/>
      <c r="L63" s="177"/>
      <c r="M63" s="177"/>
      <c r="N63" s="177"/>
      <c r="O63" s="181"/>
      <c r="P63" s="182"/>
    </row>
    <row r="64" spans="1:16" ht="12" customHeight="1">
      <c r="A64" s="173"/>
      <c r="B64" s="174"/>
      <c r="C64" s="34"/>
      <c r="D64" s="48"/>
      <c r="E64" s="48"/>
      <c r="F64" s="48"/>
      <c r="G64" s="183"/>
      <c r="H64" s="184"/>
      <c r="I64" s="173"/>
      <c r="J64" s="174"/>
      <c r="K64" s="34"/>
      <c r="L64" s="48"/>
      <c r="M64" s="48"/>
      <c r="N64" s="48"/>
      <c r="O64" s="183"/>
      <c r="P64" s="184"/>
    </row>
    <row r="65" spans="1:16" ht="12" customHeight="1">
      <c r="A65" s="156" t="s">
        <v>59</v>
      </c>
      <c r="B65" s="157"/>
      <c r="C65" s="157"/>
      <c r="D65" s="157"/>
      <c r="E65" s="157"/>
      <c r="F65" s="157"/>
      <c r="G65" s="158"/>
      <c r="H65" s="159"/>
      <c r="I65" s="156" t="s">
        <v>59</v>
      </c>
      <c r="J65" s="157"/>
      <c r="K65" s="157"/>
      <c r="L65" s="157"/>
      <c r="M65" s="157"/>
      <c r="N65" s="157"/>
      <c r="O65" s="157"/>
      <c r="P65" s="163"/>
    </row>
    <row r="66" spans="1:16" ht="12" customHeight="1">
      <c r="A66" s="160"/>
      <c r="B66" s="161"/>
      <c r="C66" s="161"/>
      <c r="D66" s="161"/>
      <c r="E66" s="161"/>
      <c r="F66" s="161"/>
      <c r="G66" s="161"/>
      <c r="H66" s="162"/>
      <c r="I66" s="160"/>
      <c r="J66" s="161"/>
      <c r="K66" s="161"/>
      <c r="L66" s="161"/>
      <c r="M66" s="161"/>
      <c r="N66" s="161"/>
      <c r="O66" s="161"/>
      <c r="P66" s="162"/>
    </row>
    <row r="67" spans="1:16" ht="12" customHeight="1">
      <c r="A67" s="22" t="s">
        <v>13</v>
      </c>
      <c r="B67" s="23"/>
      <c r="C67" s="24"/>
      <c r="D67" s="25" t="s">
        <v>14</v>
      </c>
      <c r="E67" s="25"/>
      <c r="F67" s="25"/>
      <c r="G67" s="195"/>
      <c r="H67" s="196"/>
      <c r="I67" s="22" t="s">
        <v>13</v>
      </c>
      <c r="J67" s="23"/>
      <c r="K67" s="24"/>
      <c r="L67" s="25" t="s">
        <v>14</v>
      </c>
      <c r="M67" s="25"/>
      <c r="N67" s="25"/>
      <c r="O67" s="195"/>
      <c r="P67" s="196"/>
    </row>
    <row r="68" spans="1:16" ht="12" customHeight="1">
      <c r="A68" s="22"/>
      <c r="B68" s="23"/>
      <c r="C68" s="24"/>
      <c r="D68" s="26" t="s">
        <v>15</v>
      </c>
      <c r="E68" s="27"/>
      <c r="F68" s="27"/>
      <c r="G68" s="181"/>
      <c r="H68" s="182"/>
      <c r="I68" s="22"/>
      <c r="J68" s="23"/>
      <c r="K68" s="24"/>
      <c r="L68" s="26" t="s">
        <v>15</v>
      </c>
      <c r="M68" s="27"/>
      <c r="N68" s="27"/>
      <c r="O68" s="181"/>
      <c r="P68" s="182"/>
    </row>
    <row r="69" spans="1:16" ht="12" customHeight="1" thickBot="1">
      <c r="A69" s="28"/>
      <c r="B69" s="29"/>
      <c r="C69" s="30"/>
      <c r="D69" s="31"/>
      <c r="E69" s="31"/>
      <c r="F69" s="31"/>
      <c r="G69" s="197"/>
      <c r="H69" s="198"/>
      <c r="I69" s="28"/>
      <c r="J69" s="29"/>
      <c r="K69" s="30"/>
      <c r="L69" s="31"/>
      <c r="M69" s="31"/>
      <c r="N69" s="31"/>
      <c r="O69" s="197"/>
      <c r="P69" s="198"/>
    </row>
    <row r="70" spans="1:16" ht="12" customHeight="1">
      <c r="A70" s="185" t="s">
        <v>16</v>
      </c>
      <c r="B70" s="186"/>
      <c r="C70" s="32"/>
      <c r="D70" s="187" t="s">
        <v>9</v>
      </c>
      <c r="E70" s="188"/>
      <c r="F70" s="188"/>
      <c r="G70" s="188"/>
      <c r="H70" s="33"/>
      <c r="I70" s="185" t="s">
        <v>16</v>
      </c>
      <c r="J70" s="186"/>
      <c r="K70" s="32"/>
      <c r="L70" s="187" t="s">
        <v>9</v>
      </c>
      <c r="M70" s="188"/>
      <c r="N70" s="188"/>
      <c r="O70" s="188"/>
      <c r="P70" s="33"/>
    </row>
    <row r="71" spans="1:16" ht="12" customHeight="1">
      <c r="A71" s="173"/>
      <c r="B71" s="174"/>
      <c r="C71" s="34"/>
      <c r="D71" s="189"/>
      <c r="E71" s="189"/>
      <c r="F71" s="189"/>
      <c r="G71" s="189"/>
      <c r="H71" s="35"/>
      <c r="I71" s="173"/>
      <c r="J71" s="174"/>
      <c r="K71" s="34"/>
      <c r="L71" s="189"/>
      <c r="M71" s="189"/>
      <c r="N71" s="189"/>
      <c r="O71" s="189"/>
      <c r="P71" s="35"/>
    </row>
    <row r="72" spans="1:16" ht="12" customHeight="1">
      <c r="A72" s="164" t="s">
        <v>17</v>
      </c>
      <c r="B72" s="165"/>
      <c r="C72" s="36"/>
      <c r="D72" s="166" t="str">
        <f>CONCATENATE(応募者名簿!$B$10)</f>
        <v/>
      </c>
      <c r="E72" s="167"/>
      <c r="F72" s="167"/>
      <c r="G72" s="167"/>
      <c r="H72" s="168"/>
      <c r="I72" s="164" t="s">
        <v>17</v>
      </c>
      <c r="J72" s="165"/>
      <c r="K72" s="36"/>
      <c r="L72" s="166" t="str">
        <f>CONCATENATE(応募者名簿!$B$10)</f>
        <v/>
      </c>
      <c r="M72" s="167"/>
      <c r="N72" s="167"/>
      <c r="O72" s="167"/>
      <c r="P72" s="168"/>
    </row>
    <row r="73" spans="1:16" ht="12" customHeight="1">
      <c r="A73" s="169" t="s">
        <v>18</v>
      </c>
      <c r="B73" s="170"/>
      <c r="C73" s="37"/>
      <c r="D73" s="38"/>
      <c r="E73" s="38"/>
      <c r="F73" s="38"/>
      <c r="G73" s="39"/>
      <c r="H73" s="40"/>
      <c r="I73" s="169" t="s">
        <v>18</v>
      </c>
      <c r="J73" s="170"/>
      <c r="K73" s="37"/>
      <c r="L73" s="38"/>
      <c r="M73" s="38"/>
      <c r="N73" s="38"/>
      <c r="O73" s="39"/>
      <c r="P73" s="40"/>
    </row>
    <row r="74" spans="1:16" ht="12" customHeight="1">
      <c r="A74" s="171"/>
      <c r="B74" s="172"/>
      <c r="C74" s="190" t="str">
        <f>CONCATENATE(応募者名簿!$B$11)</f>
        <v/>
      </c>
      <c r="D74" s="191"/>
      <c r="E74" s="191"/>
      <c r="F74" s="191"/>
      <c r="G74" s="191"/>
      <c r="H74" s="192"/>
      <c r="I74" s="171"/>
      <c r="J74" s="172"/>
      <c r="K74" s="190" t="str">
        <f>CONCATENATE(応募者名簿!$B$11)</f>
        <v/>
      </c>
      <c r="L74" s="191"/>
      <c r="M74" s="191"/>
      <c r="N74" s="191"/>
      <c r="O74" s="191"/>
      <c r="P74" s="192"/>
    </row>
    <row r="75" spans="1:16" ht="12" customHeight="1">
      <c r="A75" s="171"/>
      <c r="B75" s="172"/>
      <c r="C75" s="190"/>
      <c r="D75" s="191"/>
      <c r="E75" s="191"/>
      <c r="F75" s="191"/>
      <c r="G75" s="191"/>
      <c r="H75" s="192"/>
      <c r="I75" s="171"/>
      <c r="J75" s="172"/>
      <c r="K75" s="190"/>
      <c r="L75" s="191"/>
      <c r="M75" s="191"/>
      <c r="N75" s="191"/>
      <c r="O75" s="191"/>
      <c r="P75" s="192"/>
    </row>
    <row r="76" spans="1:16" ht="12" customHeight="1">
      <c r="A76" s="171"/>
      <c r="B76" s="172"/>
      <c r="C76" s="190"/>
      <c r="D76" s="191"/>
      <c r="E76" s="191"/>
      <c r="F76" s="191"/>
      <c r="G76" s="191"/>
      <c r="H76" s="192"/>
      <c r="I76" s="171"/>
      <c r="J76" s="172"/>
      <c r="K76" s="190"/>
      <c r="L76" s="191"/>
      <c r="M76" s="191"/>
      <c r="N76" s="191"/>
      <c r="O76" s="191"/>
      <c r="P76" s="192"/>
    </row>
    <row r="77" spans="1:16" ht="12" customHeight="1">
      <c r="A77" s="173"/>
      <c r="B77" s="174"/>
      <c r="C77" s="34"/>
      <c r="D77" s="41"/>
      <c r="E77" s="41"/>
      <c r="F77" s="41"/>
      <c r="G77" s="41"/>
      <c r="H77" s="42"/>
      <c r="I77" s="173"/>
      <c r="J77" s="174"/>
      <c r="K77" s="34"/>
      <c r="L77" s="41"/>
      <c r="M77" s="41"/>
      <c r="N77" s="41"/>
      <c r="O77" s="41"/>
      <c r="P77" s="42"/>
    </row>
    <row r="78" spans="1:16" ht="12" customHeight="1">
      <c r="A78" s="169" t="s">
        <v>19</v>
      </c>
      <c r="B78" s="170"/>
      <c r="C78" s="43"/>
      <c r="D78" s="178"/>
      <c r="E78" s="179"/>
      <c r="F78" s="179"/>
      <c r="G78" s="179"/>
      <c r="H78" s="44"/>
      <c r="I78" s="169" t="s">
        <v>19</v>
      </c>
      <c r="J78" s="170"/>
      <c r="K78" s="43"/>
      <c r="L78" s="178"/>
      <c r="M78" s="179"/>
      <c r="N78" s="179"/>
      <c r="O78" s="179"/>
      <c r="P78" s="44"/>
    </row>
    <row r="79" spans="1:16" ht="12" customHeight="1">
      <c r="A79" s="173"/>
      <c r="B79" s="174"/>
      <c r="C79" s="45"/>
      <c r="D79" s="180"/>
      <c r="E79" s="180"/>
      <c r="F79" s="180"/>
      <c r="G79" s="180"/>
      <c r="H79" s="46"/>
      <c r="I79" s="173"/>
      <c r="J79" s="174"/>
      <c r="K79" s="45"/>
      <c r="L79" s="180"/>
      <c r="M79" s="180"/>
      <c r="N79" s="180"/>
      <c r="O79" s="180"/>
      <c r="P79" s="46"/>
    </row>
    <row r="80" spans="1:16" ht="12" customHeight="1">
      <c r="A80" s="164" t="s">
        <v>17</v>
      </c>
      <c r="B80" s="165"/>
      <c r="C80" s="47"/>
      <c r="D80" s="166"/>
      <c r="E80" s="167"/>
      <c r="F80" s="167"/>
      <c r="G80" s="167"/>
      <c r="H80" s="168"/>
      <c r="I80" s="164" t="s">
        <v>17</v>
      </c>
      <c r="J80" s="165"/>
      <c r="K80" s="47"/>
      <c r="L80" s="166"/>
      <c r="M80" s="167"/>
      <c r="N80" s="167"/>
      <c r="O80" s="167"/>
      <c r="P80" s="168"/>
    </row>
    <row r="81" spans="1:16" ht="12" customHeight="1">
      <c r="A81" s="169" t="s">
        <v>20</v>
      </c>
      <c r="B81" s="170"/>
      <c r="C81" s="43"/>
      <c r="D81" s="178"/>
      <c r="E81" s="179"/>
      <c r="F81" s="179"/>
      <c r="G81" s="179"/>
      <c r="H81" s="44"/>
      <c r="I81" s="169" t="s">
        <v>20</v>
      </c>
      <c r="J81" s="170"/>
      <c r="K81" s="43"/>
      <c r="L81" s="178"/>
      <c r="M81" s="179"/>
      <c r="N81" s="179"/>
      <c r="O81" s="179"/>
      <c r="P81" s="44"/>
    </row>
    <row r="82" spans="1:16" ht="12" customHeight="1">
      <c r="A82" s="173"/>
      <c r="B82" s="174"/>
      <c r="C82" s="45"/>
      <c r="D82" s="180"/>
      <c r="E82" s="180"/>
      <c r="F82" s="180"/>
      <c r="G82" s="180"/>
      <c r="H82" s="46"/>
      <c r="I82" s="173"/>
      <c r="J82" s="174"/>
      <c r="K82" s="45"/>
      <c r="L82" s="180"/>
      <c r="M82" s="180"/>
      <c r="N82" s="180"/>
      <c r="O82" s="180"/>
      <c r="P82" s="46"/>
    </row>
    <row r="83" spans="1:16" ht="12" customHeight="1">
      <c r="A83" s="164" t="s">
        <v>17</v>
      </c>
      <c r="B83" s="165"/>
      <c r="C83" s="36"/>
      <c r="D83" s="166" t="str">
        <f>CONCATENATE(応募者名簿!$B$7)</f>
        <v/>
      </c>
      <c r="E83" s="167"/>
      <c r="F83" s="167"/>
      <c r="G83" s="167"/>
      <c r="H83" s="168"/>
      <c r="I83" s="164" t="s">
        <v>17</v>
      </c>
      <c r="J83" s="165"/>
      <c r="K83" s="36"/>
      <c r="L83" s="166" t="str">
        <f>CONCATENATE(応募者名簿!$B$7)</f>
        <v/>
      </c>
      <c r="M83" s="167"/>
      <c r="N83" s="167"/>
      <c r="O83" s="167"/>
      <c r="P83" s="168"/>
    </row>
    <row r="84" spans="1:16" ht="12" customHeight="1">
      <c r="A84" s="169" t="s">
        <v>21</v>
      </c>
      <c r="B84" s="170"/>
      <c r="C84" s="37"/>
      <c r="D84" s="175" t="str">
        <f>CONCATENATE(応募者名簿!$B$8)</f>
        <v/>
      </c>
      <c r="E84" s="176"/>
      <c r="F84" s="176"/>
      <c r="G84" s="193"/>
      <c r="H84" s="194"/>
      <c r="I84" s="169" t="s">
        <v>21</v>
      </c>
      <c r="J84" s="170"/>
      <c r="K84" s="37"/>
      <c r="L84" s="175" t="str">
        <f>CONCATENATE(応募者名簿!$B$8)</f>
        <v/>
      </c>
      <c r="M84" s="176"/>
      <c r="N84" s="176"/>
      <c r="O84" s="193"/>
      <c r="P84" s="194"/>
    </row>
    <row r="85" spans="1:16" ht="12" customHeight="1">
      <c r="A85" s="171"/>
      <c r="B85" s="172"/>
      <c r="C85" s="24"/>
      <c r="D85" s="177"/>
      <c r="E85" s="177"/>
      <c r="F85" s="177"/>
      <c r="G85" s="181"/>
      <c r="H85" s="182"/>
      <c r="I85" s="171"/>
      <c r="J85" s="172"/>
      <c r="K85" s="24"/>
      <c r="L85" s="177"/>
      <c r="M85" s="177"/>
      <c r="N85" s="177"/>
      <c r="O85" s="181"/>
      <c r="P85" s="182"/>
    </row>
    <row r="86" spans="1:16" ht="12" customHeight="1">
      <c r="A86" s="173"/>
      <c r="B86" s="174"/>
      <c r="C86" s="34"/>
      <c r="D86" s="48"/>
      <c r="E86" s="48"/>
      <c r="F86" s="48"/>
      <c r="G86" s="183"/>
      <c r="H86" s="184"/>
      <c r="I86" s="173"/>
      <c r="J86" s="174"/>
      <c r="K86" s="34"/>
      <c r="L86" s="48"/>
      <c r="M86" s="48"/>
      <c r="N86" s="48"/>
      <c r="O86" s="183"/>
      <c r="P86" s="184"/>
    </row>
    <row r="87" spans="1:16" ht="12" customHeight="1">
      <c r="A87" s="156" t="s">
        <v>59</v>
      </c>
      <c r="B87" s="157"/>
      <c r="C87" s="157"/>
      <c r="D87" s="157"/>
      <c r="E87" s="157"/>
      <c r="F87" s="157"/>
      <c r="G87" s="157"/>
      <c r="H87" s="163"/>
      <c r="I87" s="156" t="s">
        <v>59</v>
      </c>
      <c r="J87" s="157"/>
      <c r="K87" s="157"/>
      <c r="L87" s="157"/>
      <c r="M87" s="157"/>
      <c r="N87" s="157"/>
      <c r="O87" s="157"/>
      <c r="P87" s="163"/>
    </row>
    <row r="88" spans="1:16" ht="12" customHeight="1">
      <c r="A88" s="160"/>
      <c r="B88" s="161"/>
      <c r="C88" s="161"/>
      <c r="D88" s="161"/>
      <c r="E88" s="161"/>
      <c r="F88" s="161"/>
      <c r="G88" s="161"/>
      <c r="H88" s="162"/>
      <c r="I88" s="160"/>
      <c r="J88" s="161"/>
      <c r="K88" s="161"/>
      <c r="L88" s="161"/>
      <c r="M88" s="161"/>
      <c r="N88" s="161"/>
      <c r="O88" s="161"/>
      <c r="P88" s="162"/>
    </row>
    <row r="89" spans="1:16" ht="12" customHeight="1">
      <c r="A89" s="22" t="s">
        <v>13</v>
      </c>
      <c r="B89" s="23"/>
      <c r="C89" s="24"/>
      <c r="D89" s="25" t="s">
        <v>14</v>
      </c>
      <c r="E89" s="25"/>
      <c r="F89" s="25"/>
      <c r="I89" s="22" t="s">
        <v>13</v>
      </c>
      <c r="J89" s="23"/>
      <c r="K89" s="24"/>
      <c r="L89" s="25" t="s">
        <v>14</v>
      </c>
      <c r="M89" s="25"/>
      <c r="N89" s="25"/>
    </row>
    <row r="90" spans="1:16" ht="12" customHeight="1">
      <c r="A90" s="22"/>
      <c r="B90" s="23"/>
      <c r="C90" s="24"/>
      <c r="D90" s="26" t="s">
        <v>15</v>
      </c>
      <c r="E90" s="27"/>
      <c r="F90" s="27"/>
      <c r="I90" s="22"/>
      <c r="J90" s="23"/>
      <c r="K90" s="24"/>
      <c r="L90" s="26" t="s">
        <v>15</v>
      </c>
      <c r="M90" s="27"/>
      <c r="N90" s="27"/>
    </row>
    <row r="91" spans="1:16" ht="12" customHeight="1" thickBot="1">
      <c r="A91" s="28"/>
      <c r="B91" s="29"/>
      <c r="C91" s="30"/>
      <c r="D91" s="31"/>
      <c r="E91" s="31"/>
      <c r="F91" s="31"/>
      <c r="I91" s="28"/>
      <c r="J91" s="29"/>
      <c r="K91" s="30"/>
      <c r="L91" s="31"/>
      <c r="M91" s="31"/>
      <c r="N91" s="31"/>
    </row>
    <row r="92" spans="1:16" ht="12" customHeight="1">
      <c r="A92" s="185" t="s">
        <v>16</v>
      </c>
      <c r="B92" s="186"/>
      <c r="C92" s="32"/>
      <c r="D92" s="187" t="s">
        <v>9</v>
      </c>
      <c r="E92" s="188"/>
      <c r="F92" s="188"/>
      <c r="G92" s="188"/>
      <c r="H92" s="33"/>
      <c r="I92" s="185" t="s">
        <v>16</v>
      </c>
      <c r="J92" s="186"/>
      <c r="K92" s="32"/>
      <c r="L92" s="187" t="s">
        <v>9</v>
      </c>
      <c r="M92" s="188"/>
      <c r="N92" s="188"/>
      <c r="O92" s="188"/>
      <c r="P92" s="33"/>
    </row>
    <row r="93" spans="1:16" ht="12" customHeight="1">
      <c r="A93" s="173"/>
      <c r="B93" s="174"/>
      <c r="C93" s="34"/>
      <c r="D93" s="189"/>
      <c r="E93" s="189"/>
      <c r="F93" s="189"/>
      <c r="G93" s="189"/>
      <c r="H93" s="35"/>
      <c r="I93" s="173"/>
      <c r="J93" s="174"/>
      <c r="K93" s="34"/>
      <c r="L93" s="189"/>
      <c r="M93" s="189"/>
      <c r="N93" s="189"/>
      <c r="O93" s="189"/>
      <c r="P93" s="35"/>
    </row>
    <row r="94" spans="1:16" ht="12" customHeight="1">
      <c r="A94" s="164" t="s">
        <v>17</v>
      </c>
      <c r="B94" s="165"/>
      <c r="C94" s="36"/>
      <c r="D94" s="166" t="str">
        <f>CONCATENATE(応募者名簿!$B$10)</f>
        <v/>
      </c>
      <c r="E94" s="167"/>
      <c r="F94" s="167"/>
      <c r="G94" s="167"/>
      <c r="H94" s="168"/>
      <c r="I94" s="164" t="s">
        <v>17</v>
      </c>
      <c r="J94" s="165"/>
      <c r="K94" s="36"/>
      <c r="L94" s="166" t="str">
        <f>CONCATENATE(応募者名簿!$B$10)</f>
        <v/>
      </c>
      <c r="M94" s="167"/>
      <c r="N94" s="167"/>
      <c r="O94" s="167"/>
      <c r="P94" s="168"/>
    </row>
    <row r="95" spans="1:16" ht="12" customHeight="1">
      <c r="A95" s="169" t="s">
        <v>18</v>
      </c>
      <c r="B95" s="170"/>
      <c r="C95" s="37"/>
      <c r="D95" s="38"/>
      <c r="E95" s="38"/>
      <c r="F95" s="38"/>
      <c r="G95" s="39"/>
      <c r="H95" s="40"/>
      <c r="I95" s="169" t="s">
        <v>18</v>
      </c>
      <c r="J95" s="170"/>
      <c r="K95" s="37"/>
      <c r="L95" s="38"/>
      <c r="M95" s="38"/>
      <c r="N95" s="38"/>
      <c r="O95" s="39"/>
      <c r="P95" s="40"/>
    </row>
    <row r="96" spans="1:16" ht="12" customHeight="1">
      <c r="A96" s="171"/>
      <c r="B96" s="172"/>
      <c r="C96" s="190" t="str">
        <f>CONCATENATE(応募者名簿!$B$11)</f>
        <v/>
      </c>
      <c r="D96" s="191"/>
      <c r="E96" s="191"/>
      <c r="F96" s="191"/>
      <c r="G96" s="191"/>
      <c r="H96" s="192"/>
      <c r="I96" s="171"/>
      <c r="J96" s="172"/>
      <c r="K96" s="190" t="str">
        <f>CONCATENATE(応募者名簿!$B$11)</f>
        <v/>
      </c>
      <c r="L96" s="191"/>
      <c r="M96" s="191"/>
      <c r="N96" s="191"/>
      <c r="O96" s="191"/>
      <c r="P96" s="192"/>
    </row>
    <row r="97" spans="1:16" ht="12" customHeight="1">
      <c r="A97" s="171"/>
      <c r="B97" s="172"/>
      <c r="C97" s="190"/>
      <c r="D97" s="191"/>
      <c r="E97" s="191"/>
      <c r="F97" s="191"/>
      <c r="G97" s="191"/>
      <c r="H97" s="192"/>
      <c r="I97" s="171"/>
      <c r="J97" s="172"/>
      <c r="K97" s="190"/>
      <c r="L97" s="191"/>
      <c r="M97" s="191"/>
      <c r="N97" s="191"/>
      <c r="O97" s="191"/>
      <c r="P97" s="192"/>
    </row>
    <row r="98" spans="1:16" ht="12" customHeight="1">
      <c r="A98" s="171"/>
      <c r="B98" s="172"/>
      <c r="C98" s="190"/>
      <c r="D98" s="191"/>
      <c r="E98" s="191"/>
      <c r="F98" s="191"/>
      <c r="G98" s="191"/>
      <c r="H98" s="192"/>
      <c r="I98" s="171"/>
      <c r="J98" s="172"/>
      <c r="K98" s="190"/>
      <c r="L98" s="191"/>
      <c r="M98" s="191"/>
      <c r="N98" s="191"/>
      <c r="O98" s="191"/>
      <c r="P98" s="192"/>
    </row>
    <row r="99" spans="1:16" ht="12" customHeight="1">
      <c r="A99" s="173"/>
      <c r="B99" s="174"/>
      <c r="C99" s="34"/>
      <c r="D99" s="41"/>
      <c r="E99" s="41"/>
      <c r="F99" s="41"/>
      <c r="G99" s="41"/>
      <c r="H99" s="42"/>
      <c r="I99" s="173"/>
      <c r="J99" s="174"/>
      <c r="K99" s="34"/>
      <c r="L99" s="41"/>
      <c r="M99" s="41"/>
      <c r="N99" s="41"/>
      <c r="O99" s="41"/>
      <c r="P99" s="42"/>
    </row>
    <row r="100" spans="1:16" ht="12" customHeight="1">
      <c r="A100" s="169" t="s">
        <v>19</v>
      </c>
      <c r="B100" s="170"/>
      <c r="C100" s="43"/>
      <c r="D100" s="178"/>
      <c r="E100" s="179"/>
      <c r="F100" s="179"/>
      <c r="G100" s="179"/>
      <c r="H100" s="44"/>
      <c r="I100" s="169" t="s">
        <v>19</v>
      </c>
      <c r="J100" s="170"/>
      <c r="K100" s="43"/>
      <c r="L100" s="178"/>
      <c r="M100" s="179"/>
      <c r="N100" s="179"/>
      <c r="O100" s="179"/>
      <c r="P100" s="44"/>
    </row>
    <row r="101" spans="1:16" ht="12" customHeight="1">
      <c r="A101" s="173"/>
      <c r="B101" s="174"/>
      <c r="C101" s="45"/>
      <c r="D101" s="180"/>
      <c r="E101" s="180"/>
      <c r="F101" s="180"/>
      <c r="G101" s="180"/>
      <c r="H101" s="46"/>
      <c r="I101" s="173"/>
      <c r="J101" s="174"/>
      <c r="K101" s="45"/>
      <c r="L101" s="180"/>
      <c r="M101" s="180"/>
      <c r="N101" s="180"/>
      <c r="O101" s="180"/>
      <c r="P101" s="46"/>
    </row>
    <row r="102" spans="1:16" ht="12" customHeight="1">
      <c r="A102" s="164" t="s">
        <v>17</v>
      </c>
      <c r="B102" s="165"/>
      <c r="C102" s="47"/>
      <c r="D102" s="166"/>
      <c r="E102" s="167"/>
      <c r="F102" s="167"/>
      <c r="G102" s="167"/>
      <c r="H102" s="168"/>
      <c r="I102" s="164" t="s">
        <v>17</v>
      </c>
      <c r="J102" s="165"/>
      <c r="K102" s="47"/>
      <c r="L102" s="166"/>
      <c r="M102" s="167"/>
      <c r="N102" s="167"/>
      <c r="O102" s="167"/>
      <c r="P102" s="168"/>
    </row>
    <row r="103" spans="1:16" ht="12" customHeight="1">
      <c r="A103" s="169" t="s">
        <v>20</v>
      </c>
      <c r="B103" s="170"/>
      <c r="C103" s="43"/>
      <c r="D103" s="178"/>
      <c r="E103" s="179"/>
      <c r="F103" s="179"/>
      <c r="G103" s="179"/>
      <c r="H103" s="44"/>
      <c r="I103" s="169" t="s">
        <v>20</v>
      </c>
      <c r="J103" s="170"/>
      <c r="K103" s="43"/>
      <c r="L103" s="178"/>
      <c r="M103" s="179"/>
      <c r="N103" s="179"/>
      <c r="O103" s="179"/>
      <c r="P103" s="44"/>
    </row>
    <row r="104" spans="1:16" ht="12" customHeight="1">
      <c r="A104" s="173"/>
      <c r="B104" s="174"/>
      <c r="C104" s="45"/>
      <c r="D104" s="180"/>
      <c r="E104" s="180"/>
      <c r="F104" s="180"/>
      <c r="G104" s="180"/>
      <c r="H104" s="46"/>
      <c r="I104" s="173"/>
      <c r="J104" s="174"/>
      <c r="K104" s="45"/>
      <c r="L104" s="180"/>
      <c r="M104" s="180"/>
      <c r="N104" s="180"/>
      <c r="O104" s="180"/>
      <c r="P104" s="46"/>
    </row>
    <row r="105" spans="1:16" ht="12" customHeight="1">
      <c r="A105" s="164" t="s">
        <v>17</v>
      </c>
      <c r="B105" s="165"/>
      <c r="C105" s="36"/>
      <c r="D105" s="166" t="str">
        <f>CONCATENATE(応募者名簿!$B$7)</f>
        <v/>
      </c>
      <c r="E105" s="167"/>
      <c r="F105" s="167"/>
      <c r="G105" s="167"/>
      <c r="H105" s="168"/>
      <c r="I105" s="164" t="s">
        <v>17</v>
      </c>
      <c r="J105" s="165"/>
      <c r="K105" s="36"/>
      <c r="L105" s="166" t="str">
        <f>CONCATENATE(応募者名簿!$B$7)</f>
        <v/>
      </c>
      <c r="M105" s="167"/>
      <c r="N105" s="167"/>
      <c r="O105" s="167"/>
      <c r="P105" s="168"/>
    </row>
    <row r="106" spans="1:16" ht="12" customHeight="1">
      <c r="A106" s="169" t="s">
        <v>21</v>
      </c>
      <c r="B106" s="170"/>
      <c r="C106" s="37"/>
      <c r="D106" s="175" t="str">
        <f>CONCATENATE(応募者名簿!$B$8)</f>
        <v/>
      </c>
      <c r="E106" s="176"/>
      <c r="F106" s="176"/>
      <c r="G106" s="193"/>
      <c r="H106" s="194"/>
      <c r="I106" s="169" t="s">
        <v>21</v>
      </c>
      <c r="J106" s="170"/>
      <c r="K106" s="37"/>
      <c r="L106" s="175" t="str">
        <f>CONCATENATE(応募者名簿!$B$8)</f>
        <v/>
      </c>
      <c r="M106" s="176"/>
      <c r="N106" s="176"/>
      <c r="O106" s="193"/>
      <c r="P106" s="194"/>
    </row>
    <row r="107" spans="1:16" ht="12" customHeight="1">
      <c r="A107" s="171"/>
      <c r="B107" s="172"/>
      <c r="C107" s="24"/>
      <c r="D107" s="177"/>
      <c r="E107" s="177"/>
      <c r="F107" s="177"/>
      <c r="G107" s="181"/>
      <c r="H107" s="182"/>
      <c r="I107" s="171"/>
      <c r="J107" s="172"/>
      <c r="K107" s="24"/>
      <c r="L107" s="177"/>
      <c r="M107" s="177"/>
      <c r="N107" s="177"/>
      <c r="O107" s="181"/>
      <c r="P107" s="182"/>
    </row>
    <row r="108" spans="1:16" ht="12" customHeight="1">
      <c r="A108" s="173"/>
      <c r="B108" s="174"/>
      <c r="C108" s="34"/>
      <c r="D108" s="48"/>
      <c r="E108" s="48"/>
      <c r="F108" s="48"/>
      <c r="G108" s="183"/>
      <c r="H108" s="184"/>
      <c r="I108" s="173"/>
      <c r="J108" s="174"/>
      <c r="K108" s="34"/>
      <c r="L108" s="48"/>
      <c r="M108" s="48"/>
      <c r="N108" s="48"/>
      <c r="O108" s="183"/>
      <c r="P108" s="184"/>
    </row>
    <row r="109" spans="1:16" ht="12" customHeight="1">
      <c r="A109" s="156" t="s">
        <v>59</v>
      </c>
      <c r="B109" s="157"/>
      <c r="C109" s="157"/>
      <c r="D109" s="157"/>
      <c r="E109" s="157"/>
      <c r="F109" s="157"/>
      <c r="G109" s="158"/>
      <c r="H109" s="159"/>
      <c r="I109" s="156" t="s">
        <v>59</v>
      </c>
      <c r="J109" s="157"/>
      <c r="K109" s="157"/>
      <c r="L109" s="157"/>
      <c r="M109" s="157"/>
      <c r="N109" s="157"/>
      <c r="O109" s="157"/>
      <c r="P109" s="163"/>
    </row>
    <row r="110" spans="1:16" ht="12" customHeight="1">
      <c r="A110" s="160"/>
      <c r="B110" s="161"/>
      <c r="C110" s="161"/>
      <c r="D110" s="161"/>
      <c r="E110" s="161"/>
      <c r="F110" s="161"/>
      <c r="G110" s="161"/>
      <c r="H110" s="162"/>
      <c r="I110" s="160"/>
      <c r="J110" s="161"/>
      <c r="K110" s="161"/>
      <c r="L110" s="161"/>
      <c r="M110" s="161"/>
      <c r="N110" s="161"/>
      <c r="O110" s="161"/>
      <c r="P110" s="162"/>
    </row>
    <row r="111" spans="1:16" ht="12" customHeight="1">
      <c r="A111" s="22" t="s">
        <v>13</v>
      </c>
      <c r="B111" s="23"/>
      <c r="C111" s="24"/>
      <c r="D111" s="25" t="s">
        <v>14</v>
      </c>
      <c r="E111" s="25"/>
      <c r="F111" s="25"/>
      <c r="G111" s="195"/>
      <c r="H111" s="196"/>
      <c r="I111" s="22" t="s">
        <v>13</v>
      </c>
      <c r="J111" s="23"/>
      <c r="K111" s="24"/>
      <c r="L111" s="25" t="s">
        <v>14</v>
      </c>
      <c r="M111" s="25"/>
      <c r="N111" s="25"/>
      <c r="O111" s="195"/>
      <c r="P111" s="196"/>
    </row>
    <row r="112" spans="1:16" ht="12" customHeight="1">
      <c r="A112" s="22"/>
      <c r="B112" s="23"/>
      <c r="C112" s="24"/>
      <c r="D112" s="26" t="s">
        <v>15</v>
      </c>
      <c r="E112" s="27"/>
      <c r="F112" s="27"/>
      <c r="G112" s="181"/>
      <c r="H112" s="182"/>
      <c r="I112" s="22"/>
      <c r="J112" s="23"/>
      <c r="K112" s="24"/>
      <c r="L112" s="26" t="s">
        <v>15</v>
      </c>
      <c r="M112" s="27"/>
      <c r="N112" s="27"/>
      <c r="O112" s="181"/>
      <c r="P112" s="182"/>
    </row>
    <row r="113" spans="1:16" ht="12" customHeight="1" thickBot="1">
      <c r="A113" s="28"/>
      <c r="B113" s="29"/>
      <c r="C113" s="30"/>
      <c r="D113" s="31"/>
      <c r="E113" s="31"/>
      <c r="F113" s="31"/>
      <c r="G113" s="197"/>
      <c r="H113" s="198"/>
      <c r="I113" s="28"/>
      <c r="J113" s="29"/>
      <c r="K113" s="30"/>
      <c r="L113" s="31"/>
      <c r="M113" s="31"/>
      <c r="N113" s="31"/>
      <c r="O113" s="197"/>
      <c r="P113" s="198"/>
    </row>
    <row r="114" spans="1:16" ht="12" customHeight="1">
      <c r="A114" s="185" t="s">
        <v>16</v>
      </c>
      <c r="B114" s="186"/>
      <c r="C114" s="32"/>
      <c r="D114" s="187" t="s">
        <v>9</v>
      </c>
      <c r="E114" s="188"/>
      <c r="F114" s="188"/>
      <c r="G114" s="188"/>
      <c r="H114" s="33"/>
      <c r="I114" s="185" t="s">
        <v>16</v>
      </c>
      <c r="J114" s="186"/>
      <c r="K114" s="32"/>
      <c r="L114" s="187" t="s">
        <v>9</v>
      </c>
      <c r="M114" s="188"/>
      <c r="N114" s="188"/>
      <c r="O114" s="188"/>
      <c r="P114" s="33"/>
    </row>
    <row r="115" spans="1:16" ht="12" customHeight="1">
      <c r="A115" s="173"/>
      <c r="B115" s="174"/>
      <c r="C115" s="34"/>
      <c r="D115" s="189"/>
      <c r="E115" s="189"/>
      <c r="F115" s="189"/>
      <c r="G115" s="189"/>
      <c r="H115" s="35"/>
      <c r="I115" s="173"/>
      <c r="J115" s="174"/>
      <c r="K115" s="34"/>
      <c r="L115" s="189"/>
      <c r="M115" s="189"/>
      <c r="N115" s="189"/>
      <c r="O115" s="189"/>
      <c r="P115" s="35"/>
    </row>
    <row r="116" spans="1:16" ht="12" customHeight="1">
      <c r="A116" s="164" t="s">
        <v>17</v>
      </c>
      <c r="B116" s="165"/>
      <c r="C116" s="36"/>
      <c r="D116" s="166" t="str">
        <f>CONCATENATE(応募者名簿!$B$10)</f>
        <v/>
      </c>
      <c r="E116" s="167"/>
      <c r="F116" s="167"/>
      <c r="G116" s="167"/>
      <c r="H116" s="168"/>
      <c r="I116" s="164" t="s">
        <v>17</v>
      </c>
      <c r="J116" s="165"/>
      <c r="K116" s="36"/>
      <c r="L116" s="166" t="str">
        <f>CONCATENATE(応募者名簿!$B$10)</f>
        <v/>
      </c>
      <c r="M116" s="167"/>
      <c r="N116" s="167"/>
      <c r="O116" s="167"/>
      <c r="P116" s="168"/>
    </row>
    <row r="117" spans="1:16" ht="12" customHeight="1">
      <c r="A117" s="169" t="s">
        <v>18</v>
      </c>
      <c r="B117" s="170"/>
      <c r="C117" s="37"/>
      <c r="D117" s="38"/>
      <c r="E117" s="38"/>
      <c r="F117" s="38"/>
      <c r="G117" s="39"/>
      <c r="H117" s="40"/>
      <c r="I117" s="169" t="s">
        <v>18</v>
      </c>
      <c r="J117" s="170"/>
      <c r="K117" s="37"/>
      <c r="L117" s="38"/>
      <c r="M117" s="38"/>
      <c r="N117" s="38"/>
      <c r="O117" s="39"/>
      <c r="P117" s="40"/>
    </row>
    <row r="118" spans="1:16" ht="12" customHeight="1">
      <c r="A118" s="171"/>
      <c r="B118" s="172"/>
      <c r="C118" s="190" t="str">
        <f>CONCATENATE(応募者名簿!$B$11)</f>
        <v/>
      </c>
      <c r="D118" s="191"/>
      <c r="E118" s="191"/>
      <c r="F118" s="191"/>
      <c r="G118" s="191"/>
      <c r="H118" s="192"/>
      <c r="I118" s="171"/>
      <c r="J118" s="172"/>
      <c r="K118" s="190" t="str">
        <f>CONCATENATE(応募者名簿!$B$11)</f>
        <v/>
      </c>
      <c r="L118" s="191"/>
      <c r="M118" s="191"/>
      <c r="N118" s="191"/>
      <c r="O118" s="191"/>
      <c r="P118" s="192"/>
    </row>
    <row r="119" spans="1:16" ht="12" customHeight="1">
      <c r="A119" s="171"/>
      <c r="B119" s="172"/>
      <c r="C119" s="190"/>
      <c r="D119" s="191"/>
      <c r="E119" s="191"/>
      <c r="F119" s="191"/>
      <c r="G119" s="191"/>
      <c r="H119" s="192"/>
      <c r="I119" s="171"/>
      <c r="J119" s="172"/>
      <c r="K119" s="190"/>
      <c r="L119" s="191"/>
      <c r="M119" s="191"/>
      <c r="N119" s="191"/>
      <c r="O119" s="191"/>
      <c r="P119" s="192"/>
    </row>
    <row r="120" spans="1:16" ht="12" customHeight="1">
      <c r="A120" s="171"/>
      <c r="B120" s="172"/>
      <c r="C120" s="190"/>
      <c r="D120" s="191"/>
      <c r="E120" s="191"/>
      <c r="F120" s="191"/>
      <c r="G120" s="191"/>
      <c r="H120" s="192"/>
      <c r="I120" s="171"/>
      <c r="J120" s="172"/>
      <c r="K120" s="190"/>
      <c r="L120" s="191"/>
      <c r="M120" s="191"/>
      <c r="N120" s="191"/>
      <c r="O120" s="191"/>
      <c r="P120" s="192"/>
    </row>
    <row r="121" spans="1:16" ht="12" customHeight="1">
      <c r="A121" s="173"/>
      <c r="B121" s="174"/>
      <c r="C121" s="34"/>
      <c r="D121" s="41"/>
      <c r="E121" s="41"/>
      <c r="F121" s="41"/>
      <c r="G121" s="41"/>
      <c r="H121" s="42"/>
      <c r="I121" s="173"/>
      <c r="J121" s="174"/>
      <c r="K121" s="34"/>
      <c r="L121" s="41"/>
      <c r="M121" s="41"/>
      <c r="N121" s="41"/>
      <c r="O121" s="41"/>
      <c r="P121" s="42"/>
    </row>
    <row r="122" spans="1:16" ht="12" customHeight="1">
      <c r="A122" s="169" t="s">
        <v>19</v>
      </c>
      <c r="B122" s="170"/>
      <c r="C122" s="43"/>
      <c r="D122" s="178"/>
      <c r="E122" s="179"/>
      <c r="F122" s="179"/>
      <c r="G122" s="179"/>
      <c r="H122" s="44"/>
      <c r="I122" s="169" t="s">
        <v>19</v>
      </c>
      <c r="J122" s="170"/>
      <c r="K122" s="43"/>
      <c r="L122" s="178"/>
      <c r="M122" s="179"/>
      <c r="N122" s="179"/>
      <c r="O122" s="179"/>
      <c r="P122" s="44"/>
    </row>
    <row r="123" spans="1:16" ht="12" customHeight="1">
      <c r="A123" s="173"/>
      <c r="B123" s="174"/>
      <c r="C123" s="45"/>
      <c r="D123" s="180"/>
      <c r="E123" s="180"/>
      <c r="F123" s="180"/>
      <c r="G123" s="180"/>
      <c r="H123" s="46"/>
      <c r="I123" s="173"/>
      <c r="J123" s="174"/>
      <c r="K123" s="45"/>
      <c r="L123" s="180"/>
      <c r="M123" s="180"/>
      <c r="N123" s="180"/>
      <c r="O123" s="180"/>
      <c r="P123" s="46"/>
    </row>
    <row r="124" spans="1:16" ht="12" customHeight="1">
      <c r="A124" s="164" t="s">
        <v>17</v>
      </c>
      <c r="B124" s="165"/>
      <c r="C124" s="47"/>
      <c r="D124" s="166"/>
      <c r="E124" s="167"/>
      <c r="F124" s="167"/>
      <c r="G124" s="167"/>
      <c r="H124" s="168"/>
      <c r="I124" s="164" t="s">
        <v>17</v>
      </c>
      <c r="J124" s="165"/>
      <c r="K124" s="47"/>
      <c r="L124" s="166"/>
      <c r="M124" s="167"/>
      <c r="N124" s="167"/>
      <c r="O124" s="167"/>
      <c r="P124" s="168"/>
    </row>
    <row r="125" spans="1:16" ht="12" customHeight="1">
      <c r="A125" s="169" t="s">
        <v>20</v>
      </c>
      <c r="B125" s="170"/>
      <c r="C125" s="43"/>
      <c r="D125" s="178"/>
      <c r="E125" s="179"/>
      <c r="F125" s="179"/>
      <c r="G125" s="179"/>
      <c r="H125" s="44"/>
      <c r="I125" s="169" t="s">
        <v>20</v>
      </c>
      <c r="J125" s="170"/>
      <c r="K125" s="43"/>
      <c r="L125" s="178"/>
      <c r="M125" s="179"/>
      <c r="N125" s="179"/>
      <c r="O125" s="179"/>
      <c r="P125" s="44"/>
    </row>
    <row r="126" spans="1:16" ht="12" customHeight="1">
      <c r="A126" s="173"/>
      <c r="B126" s="174"/>
      <c r="C126" s="45"/>
      <c r="D126" s="180"/>
      <c r="E126" s="180"/>
      <c r="F126" s="180"/>
      <c r="G126" s="180"/>
      <c r="H126" s="46"/>
      <c r="I126" s="173"/>
      <c r="J126" s="174"/>
      <c r="K126" s="45"/>
      <c r="L126" s="180"/>
      <c r="M126" s="180"/>
      <c r="N126" s="180"/>
      <c r="O126" s="180"/>
      <c r="P126" s="46"/>
    </row>
    <row r="127" spans="1:16" ht="12" customHeight="1">
      <c r="A127" s="164" t="s">
        <v>17</v>
      </c>
      <c r="B127" s="165"/>
      <c r="C127" s="36"/>
      <c r="D127" s="166" t="str">
        <f>CONCATENATE(応募者名簿!$B$7)</f>
        <v/>
      </c>
      <c r="E127" s="167"/>
      <c r="F127" s="167"/>
      <c r="G127" s="167"/>
      <c r="H127" s="168"/>
      <c r="I127" s="164" t="s">
        <v>17</v>
      </c>
      <c r="J127" s="165"/>
      <c r="K127" s="36"/>
      <c r="L127" s="166" t="str">
        <f>CONCATENATE(応募者名簿!$B$7)</f>
        <v/>
      </c>
      <c r="M127" s="167"/>
      <c r="N127" s="167"/>
      <c r="O127" s="167"/>
      <c r="P127" s="168"/>
    </row>
    <row r="128" spans="1:16" ht="12" customHeight="1">
      <c r="A128" s="169" t="s">
        <v>21</v>
      </c>
      <c r="B128" s="170"/>
      <c r="C128" s="37"/>
      <c r="D128" s="175" t="str">
        <f>CONCATENATE(応募者名簿!$B$8)</f>
        <v/>
      </c>
      <c r="E128" s="176"/>
      <c r="F128" s="176"/>
      <c r="G128" s="193"/>
      <c r="H128" s="194"/>
      <c r="I128" s="169" t="s">
        <v>21</v>
      </c>
      <c r="J128" s="170"/>
      <c r="K128" s="37"/>
      <c r="L128" s="175" t="str">
        <f>CONCATENATE(応募者名簿!$B$8)</f>
        <v/>
      </c>
      <c r="M128" s="176"/>
      <c r="N128" s="176"/>
      <c r="O128" s="193"/>
      <c r="P128" s="194"/>
    </row>
    <row r="129" spans="1:16" ht="12" customHeight="1">
      <c r="A129" s="171"/>
      <c r="B129" s="172"/>
      <c r="C129" s="24"/>
      <c r="D129" s="177"/>
      <c r="E129" s="177"/>
      <c r="F129" s="177"/>
      <c r="G129" s="181"/>
      <c r="H129" s="182"/>
      <c r="I129" s="171"/>
      <c r="J129" s="172"/>
      <c r="K129" s="24"/>
      <c r="L129" s="177"/>
      <c r="M129" s="177"/>
      <c r="N129" s="177"/>
      <c r="O129" s="181"/>
      <c r="P129" s="182"/>
    </row>
    <row r="130" spans="1:16" ht="12" customHeight="1">
      <c r="A130" s="173"/>
      <c r="B130" s="174"/>
      <c r="C130" s="34"/>
      <c r="D130" s="48"/>
      <c r="E130" s="48"/>
      <c r="F130" s="48"/>
      <c r="G130" s="183"/>
      <c r="H130" s="184"/>
      <c r="I130" s="173"/>
      <c r="J130" s="174"/>
      <c r="K130" s="34"/>
      <c r="L130" s="48"/>
      <c r="M130" s="48"/>
      <c r="N130" s="48"/>
      <c r="O130" s="183"/>
      <c r="P130" s="184"/>
    </row>
    <row r="131" spans="1:16" ht="12" customHeight="1">
      <c r="A131" s="156" t="s">
        <v>59</v>
      </c>
      <c r="B131" s="157"/>
      <c r="C131" s="157"/>
      <c r="D131" s="157"/>
      <c r="E131" s="157"/>
      <c r="F131" s="157"/>
      <c r="G131" s="157"/>
      <c r="H131" s="163"/>
      <c r="I131" s="156" t="s">
        <v>59</v>
      </c>
      <c r="J131" s="157"/>
      <c r="K131" s="157"/>
      <c r="L131" s="157"/>
      <c r="M131" s="157"/>
      <c r="N131" s="157"/>
      <c r="O131" s="157"/>
      <c r="P131" s="163"/>
    </row>
    <row r="132" spans="1:16" ht="12" customHeight="1">
      <c r="A132" s="160"/>
      <c r="B132" s="161"/>
      <c r="C132" s="161"/>
      <c r="D132" s="161"/>
      <c r="E132" s="161"/>
      <c r="F132" s="161"/>
      <c r="G132" s="161"/>
      <c r="H132" s="162"/>
      <c r="I132" s="160"/>
      <c r="J132" s="161"/>
      <c r="K132" s="161"/>
      <c r="L132" s="161"/>
      <c r="M132" s="161"/>
      <c r="N132" s="161"/>
      <c r="O132" s="161"/>
      <c r="P132" s="162"/>
    </row>
    <row r="133" spans="1:16" ht="12" customHeight="1">
      <c r="A133" s="22" t="s">
        <v>13</v>
      </c>
      <c r="B133" s="23"/>
      <c r="C133" s="24"/>
      <c r="D133" s="25" t="s">
        <v>14</v>
      </c>
      <c r="E133" s="25"/>
      <c r="F133" s="25"/>
      <c r="I133" s="22" t="s">
        <v>13</v>
      </c>
      <c r="J133" s="23"/>
      <c r="K133" s="24"/>
      <c r="L133" s="25" t="s">
        <v>14</v>
      </c>
      <c r="M133" s="25"/>
      <c r="N133" s="25"/>
    </row>
    <row r="134" spans="1:16" ht="12" customHeight="1">
      <c r="A134" s="22"/>
      <c r="B134" s="23"/>
      <c r="C134" s="24"/>
      <c r="D134" s="26" t="s">
        <v>15</v>
      </c>
      <c r="E134" s="27"/>
      <c r="F134" s="27"/>
      <c r="I134" s="22"/>
      <c r="J134" s="23"/>
      <c r="K134" s="24"/>
      <c r="L134" s="26" t="s">
        <v>15</v>
      </c>
      <c r="M134" s="27"/>
      <c r="N134" s="27"/>
    </row>
    <row r="135" spans="1:16" ht="12" customHeight="1" thickBot="1">
      <c r="A135" s="28"/>
      <c r="B135" s="29"/>
      <c r="C135" s="30"/>
      <c r="D135" s="31"/>
      <c r="E135" s="31"/>
      <c r="F135" s="31"/>
      <c r="I135" s="28"/>
      <c r="J135" s="29"/>
      <c r="K135" s="30"/>
      <c r="L135" s="31"/>
      <c r="M135" s="31"/>
      <c r="N135" s="31"/>
    </row>
    <row r="136" spans="1:16" ht="12" customHeight="1">
      <c r="A136" s="185" t="s">
        <v>16</v>
      </c>
      <c r="B136" s="186"/>
      <c r="C136" s="32"/>
      <c r="D136" s="187" t="s">
        <v>9</v>
      </c>
      <c r="E136" s="188"/>
      <c r="F136" s="188"/>
      <c r="G136" s="188"/>
      <c r="H136" s="33"/>
      <c r="I136" s="185" t="s">
        <v>16</v>
      </c>
      <c r="J136" s="186"/>
      <c r="K136" s="32"/>
      <c r="L136" s="187" t="s">
        <v>9</v>
      </c>
      <c r="M136" s="188"/>
      <c r="N136" s="188"/>
      <c r="O136" s="188"/>
      <c r="P136" s="33"/>
    </row>
    <row r="137" spans="1:16" ht="12" customHeight="1">
      <c r="A137" s="173"/>
      <c r="B137" s="174"/>
      <c r="C137" s="34"/>
      <c r="D137" s="189"/>
      <c r="E137" s="189"/>
      <c r="F137" s="189"/>
      <c r="G137" s="189"/>
      <c r="H137" s="35"/>
      <c r="I137" s="173"/>
      <c r="J137" s="174"/>
      <c r="K137" s="34"/>
      <c r="L137" s="189"/>
      <c r="M137" s="189"/>
      <c r="N137" s="189"/>
      <c r="O137" s="189"/>
      <c r="P137" s="35"/>
    </row>
    <row r="138" spans="1:16" ht="12" customHeight="1">
      <c r="A138" s="164" t="s">
        <v>17</v>
      </c>
      <c r="B138" s="165"/>
      <c r="C138" s="36"/>
      <c r="D138" s="166" t="str">
        <f>CONCATENATE(応募者名簿!$B$10)</f>
        <v/>
      </c>
      <c r="E138" s="167"/>
      <c r="F138" s="167"/>
      <c r="G138" s="167"/>
      <c r="H138" s="168"/>
      <c r="I138" s="164" t="s">
        <v>17</v>
      </c>
      <c r="J138" s="165"/>
      <c r="K138" s="36"/>
      <c r="L138" s="166" t="str">
        <f>CONCATENATE(応募者名簿!$B$10)</f>
        <v/>
      </c>
      <c r="M138" s="167"/>
      <c r="N138" s="167"/>
      <c r="O138" s="167"/>
      <c r="P138" s="168"/>
    </row>
    <row r="139" spans="1:16" ht="12" customHeight="1">
      <c r="A139" s="169" t="s">
        <v>18</v>
      </c>
      <c r="B139" s="170"/>
      <c r="C139" s="37"/>
      <c r="D139" s="38"/>
      <c r="E139" s="38"/>
      <c r="F139" s="38"/>
      <c r="G139" s="39"/>
      <c r="H139" s="40"/>
      <c r="I139" s="169" t="s">
        <v>18</v>
      </c>
      <c r="J139" s="170"/>
      <c r="K139" s="37"/>
      <c r="L139" s="38"/>
      <c r="M139" s="38"/>
      <c r="N139" s="38"/>
      <c r="O139" s="39"/>
      <c r="P139" s="40"/>
    </row>
    <row r="140" spans="1:16" ht="12" customHeight="1">
      <c r="A140" s="171"/>
      <c r="B140" s="172"/>
      <c r="C140" s="190" t="str">
        <f>CONCATENATE(応募者名簿!$B$11)</f>
        <v/>
      </c>
      <c r="D140" s="191"/>
      <c r="E140" s="191"/>
      <c r="F140" s="191"/>
      <c r="G140" s="191"/>
      <c r="H140" s="192"/>
      <c r="I140" s="171"/>
      <c r="J140" s="172"/>
      <c r="K140" s="190" t="str">
        <f>CONCATENATE(応募者名簿!$B$11)</f>
        <v/>
      </c>
      <c r="L140" s="191"/>
      <c r="M140" s="191"/>
      <c r="N140" s="191"/>
      <c r="O140" s="191"/>
      <c r="P140" s="192"/>
    </row>
    <row r="141" spans="1:16" ht="12" customHeight="1">
      <c r="A141" s="171"/>
      <c r="B141" s="172"/>
      <c r="C141" s="190"/>
      <c r="D141" s="191"/>
      <c r="E141" s="191"/>
      <c r="F141" s="191"/>
      <c r="G141" s="191"/>
      <c r="H141" s="192"/>
      <c r="I141" s="171"/>
      <c r="J141" s="172"/>
      <c r="K141" s="190"/>
      <c r="L141" s="191"/>
      <c r="M141" s="191"/>
      <c r="N141" s="191"/>
      <c r="O141" s="191"/>
      <c r="P141" s="192"/>
    </row>
    <row r="142" spans="1:16" ht="12" customHeight="1">
      <c r="A142" s="171"/>
      <c r="B142" s="172"/>
      <c r="C142" s="190"/>
      <c r="D142" s="191"/>
      <c r="E142" s="191"/>
      <c r="F142" s="191"/>
      <c r="G142" s="191"/>
      <c r="H142" s="192"/>
      <c r="I142" s="171"/>
      <c r="J142" s="172"/>
      <c r="K142" s="190"/>
      <c r="L142" s="191"/>
      <c r="M142" s="191"/>
      <c r="N142" s="191"/>
      <c r="O142" s="191"/>
      <c r="P142" s="192"/>
    </row>
    <row r="143" spans="1:16" ht="12" customHeight="1">
      <c r="A143" s="173"/>
      <c r="B143" s="174"/>
      <c r="C143" s="34"/>
      <c r="D143" s="41"/>
      <c r="E143" s="41"/>
      <c r="F143" s="41"/>
      <c r="G143" s="41"/>
      <c r="H143" s="42"/>
      <c r="I143" s="173"/>
      <c r="J143" s="174"/>
      <c r="K143" s="34"/>
      <c r="L143" s="41"/>
      <c r="M143" s="41"/>
      <c r="N143" s="41"/>
      <c r="O143" s="41"/>
      <c r="P143" s="42"/>
    </row>
    <row r="144" spans="1:16" ht="12" customHeight="1">
      <c r="A144" s="169" t="s">
        <v>19</v>
      </c>
      <c r="B144" s="170"/>
      <c r="C144" s="43"/>
      <c r="D144" s="178"/>
      <c r="E144" s="179"/>
      <c r="F144" s="179"/>
      <c r="G144" s="179"/>
      <c r="H144" s="44"/>
      <c r="I144" s="169" t="s">
        <v>19</v>
      </c>
      <c r="J144" s="170"/>
      <c r="K144" s="43"/>
      <c r="L144" s="178"/>
      <c r="M144" s="179"/>
      <c r="N144" s="179"/>
      <c r="O144" s="179"/>
      <c r="P144" s="44"/>
    </row>
    <row r="145" spans="1:16" ht="12" customHeight="1">
      <c r="A145" s="173"/>
      <c r="B145" s="174"/>
      <c r="C145" s="45"/>
      <c r="D145" s="180"/>
      <c r="E145" s="180"/>
      <c r="F145" s="180"/>
      <c r="G145" s="180"/>
      <c r="H145" s="46"/>
      <c r="I145" s="173"/>
      <c r="J145" s="174"/>
      <c r="K145" s="45"/>
      <c r="L145" s="180"/>
      <c r="M145" s="180"/>
      <c r="N145" s="180"/>
      <c r="O145" s="180"/>
      <c r="P145" s="46"/>
    </row>
    <row r="146" spans="1:16" ht="12" customHeight="1">
      <c r="A146" s="164" t="s">
        <v>17</v>
      </c>
      <c r="B146" s="165"/>
      <c r="C146" s="47"/>
      <c r="D146" s="166"/>
      <c r="E146" s="167"/>
      <c r="F146" s="167"/>
      <c r="G146" s="167"/>
      <c r="H146" s="168"/>
      <c r="I146" s="164" t="s">
        <v>17</v>
      </c>
      <c r="J146" s="165"/>
      <c r="K146" s="47"/>
      <c r="L146" s="166"/>
      <c r="M146" s="167"/>
      <c r="N146" s="167"/>
      <c r="O146" s="167"/>
      <c r="P146" s="168"/>
    </row>
    <row r="147" spans="1:16" ht="12" customHeight="1">
      <c r="A147" s="169" t="s">
        <v>20</v>
      </c>
      <c r="B147" s="170"/>
      <c r="C147" s="43"/>
      <c r="D147" s="178"/>
      <c r="E147" s="179"/>
      <c r="F147" s="179"/>
      <c r="G147" s="179"/>
      <c r="H147" s="44"/>
      <c r="I147" s="169" t="s">
        <v>20</v>
      </c>
      <c r="J147" s="170"/>
      <c r="K147" s="43"/>
      <c r="L147" s="178"/>
      <c r="M147" s="179"/>
      <c r="N147" s="179"/>
      <c r="O147" s="179"/>
      <c r="P147" s="44"/>
    </row>
    <row r="148" spans="1:16" ht="12" customHeight="1">
      <c r="A148" s="173"/>
      <c r="B148" s="174"/>
      <c r="C148" s="45"/>
      <c r="D148" s="180"/>
      <c r="E148" s="180"/>
      <c r="F148" s="180"/>
      <c r="G148" s="180"/>
      <c r="H148" s="46"/>
      <c r="I148" s="173"/>
      <c r="J148" s="174"/>
      <c r="K148" s="45"/>
      <c r="L148" s="180"/>
      <c r="M148" s="180"/>
      <c r="N148" s="180"/>
      <c r="O148" s="180"/>
      <c r="P148" s="46"/>
    </row>
    <row r="149" spans="1:16" ht="12" customHeight="1">
      <c r="A149" s="164" t="s">
        <v>17</v>
      </c>
      <c r="B149" s="165"/>
      <c r="C149" s="36"/>
      <c r="D149" s="166" t="str">
        <f>CONCATENATE(応募者名簿!$B$7)</f>
        <v/>
      </c>
      <c r="E149" s="167"/>
      <c r="F149" s="167"/>
      <c r="G149" s="167"/>
      <c r="H149" s="168"/>
      <c r="I149" s="164" t="s">
        <v>17</v>
      </c>
      <c r="J149" s="165"/>
      <c r="K149" s="36"/>
      <c r="L149" s="166" t="str">
        <f>CONCATENATE(応募者名簿!$B$7)</f>
        <v/>
      </c>
      <c r="M149" s="167"/>
      <c r="N149" s="167"/>
      <c r="O149" s="167"/>
      <c r="P149" s="168"/>
    </row>
    <row r="150" spans="1:16" ht="12" customHeight="1">
      <c r="A150" s="169" t="s">
        <v>21</v>
      </c>
      <c r="B150" s="170"/>
      <c r="C150" s="37"/>
      <c r="D150" s="175" t="str">
        <f>CONCATENATE(応募者名簿!$B$8)</f>
        <v/>
      </c>
      <c r="E150" s="176"/>
      <c r="F150" s="176"/>
      <c r="G150" s="193"/>
      <c r="H150" s="194"/>
      <c r="I150" s="169" t="s">
        <v>21</v>
      </c>
      <c r="J150" s="170"/>
      <c r="K150" s="37"/>
      <c r="L150" s="175" t="str">
        <f>CONCATENATE(応募者名簿!$B$8)</f>
        <v/>
      </c>
      <c r="M150" s="176"/>
      <c r="N150" s="176"/>
      <c r="O150" s="193"/>
      <c r="P150" s="194"/>
    </row>
    <row r="151" spans="1:16" ht="12" customHeight="1">
      <c r="A151" s="171"/>
      <c r="B151" s="172"/>
      <c r="C151" s="24"/>
      <c r="D151" s="177"/>
      <c r="E151" s="177"/>
      <c r="F151" s="177"/>
      <c r="G151" s="181"/>
      <c r="H151" s="182"/>
      <c r="I151" s="171"/>
      <c r="J151" s="172"/>
      <c r="K151" s="24"/>
      <c r="L151" s="177"/>
      <c r="M151" s="177"/>
      <c r="N151" s="177"/>
      <c r="O151" s="181"/>
      <c r="P151" s="182"/>
    </row>
    <row r="152" spans="1:16" ht="12" customHeight="1">
      <c r="A152" s="173"/>
      <c r="B152" s="174"/>
      <c r="C152" s="34"/>
      <c r="D152" s="48"/>
      <c r="E152" s="48"/>
      <c r="F152" s="48"/>
      <c r="G152" s="183"/>
      <c r="H152" s="184"/>
      <c r="I152" s="173"/>
      <c r="J152" s="174"/>
      <c r="K152" s="34"/>
      <c r="L152" s="48"/>
      <c r="M152" s="48"/>
      <c r="N152" s="48"/>
      <c r="O152" s="183"/>
      <c r="P152" s="184"/>
    </row>
    <row r="153" spans="1:16" ht="12" customHeight="1">
      <c r="A153" s="156" t="s">
        <v>59</v>
      </c>
      <c r="B153" s="157"/>
      <c r="C153" s="157"/>
      <c r="D153" s="157"/>
      <c r="E153" s="157"/>
      <c r="F153" s="157"/>
      <c r="G153" s="158"/>
      <c r="H153" s="159"/>
      <c r="I153" s="156" t="s">
        <v>59</v>
      </c>
      <c r="J153" s="157"/>
      <c r="K153" s="157"/>
      <c r="L153" s="157"/>
      <c r="M153" s="157"/>
      <c r="N153" s="157"/>
      <c r="O153" s="157"/>
      <c r="P153" s="163"/>
    </row>
    <row r="154" spans="1:16" ht="12" customHeight="1">
      <c r="A154" s="160"/>
      <c r="B154" s="161"/>
      <c r="C154" s="161"/>
      <c r="D154" s="161"/>
      <c r="E154" s="161"/>
      <c r="F154" s="161"/>
      <c r="G154" s="161"/>
      <c r="H154" s="162"/>
      <c r="I154" s="160"/>
      <c r="J154" s="161"/>
      <c r="K154" s="161"/>
      <c r="L154" s="161"/>
      <c r="M154" s="161"/>
      <c r="N154" s="161"/>
      <c r="O154" s="161"/>
      <c r="P154" s="162"/>
    </row>
    <row r="155" spans="1:16" ht="12" customHeight="1">
      <c r="A155" s="22" t="s">
        <v>13</v>
      </c>
      <c r="B155" s="23"/>
      <c r="C155" s="24"/>
      <c r="D155" s="25" t="s">
        <v>14</v>
      </c>
      <c r="E155" s="25"/>
      <c r="F155" s="25"/>
      <c r="G155" s="195"/>
      <c r="H155" s="196"/>
      <c r="I155" s="22" t="s">
        <v>13</v>
      </c>
      <c r="J155" s="23"/>
      <c r="K155" s="24"/>
      <c r="L155" s="25" t="s">
        <v>14</v>
      </c>
      <c r="M155" s="25"/>
      <c r="N155" s="25"/>
      <c r="O155" s="195"/>
      <c r="P155" s="196"/>
    </row>
    <row r="156" spans="1:16" ht="12" customHeight="1">
      <c r="A156" s="22"/>
      <c r="B156" s="23"/>
      <c r="C156" s="24"/>
      <c r="D156" s="26" t="s">
        <v>15</v>
      </c>
      <c r="E156" s="27"/>
      <c r="F156" s="27"/>
      <c r="G156" s="181"/>
      <c r="H156" s="182"/>
      <c r="I156" s="22"/>
      <c r="J156" s="23"/>
      <c r="K156" s="24"/>
      <c r="L156" s="26" t="s">
        <v>15</v>
      </c>
      <c r="M156" s="27"/>
      <c r="N156" s="27"/>
      <c r="O156" s="181"/>
      <c r="P156" s="182"/>
    </row>
    <row r="157" spans="1:16" ht="12" customHeight="1" thickBot="1">
      <c r="A157" s="28"/>
      <c r="B157" s="29"/>
      <c r="C157" s="30"/>
      <c r="D157" s="31"/>
      <c r="E157" s="31"/>
      <c r="F157" s="31"/>
      <c r="G157" s="197"/>
      <c r="H157" s="198"/>
      <c r="I157" s="28"/>
      <c r="J157" s="29"/>
      <c r="K157" s="30"/>
      <c r="L157" s="31"/>
      <c r="M157" s="31"/>
      <c r="N157" s="31"/>
      <c r="O157" s="197"/>
      <c r="P157" s="198"/>
    </row>
    <row r="158" spans="1:16" ht="12" customHeight="1">
      <c r="A158" s="185" t="s">
        <v>16</v>
      </c>
      <c r="B158" s="186"/>
      <c r="C158" s="32"/>
      <c r="D158" s="187" t="s">
        <v>9</v>
      </c>
      <c r="E158" s="188"/>
      <c r="F158" s="188"/>
      <c r="G158" s="188"/>
      <c r="H158" s="33"/>
      <c r="I158" s="185" t="s">
        <v>16</v>
      </c>
      <c r="J158" s="186"/>
      <c r="K158" s="32"/>
      <c r="L158" s="187" t="s">
        <v>9</v>
      </c>
      <c r="M158" s="188"/>
      <c r="N158" s="188"/>
      <c r="O158" s="188"/>
      <c r="P158" s="33"/>
    </row>
    <row r="159" spans="1:16" ht="12" customHeight="1">
      <c r="A159" s="173"/>
      <c r="B159" s="174"/>
      <c r="C159" s="34"/>
      <c r="D159" s="189"/>
      <c r="E159" s="189"/>
      <c r="F159" s="189"/>
      <c r="G159" s="189"/>
      <c r="H159" s="35"/>
      <c r="I159" s="173"/>
      <c r="J159" s="174"/>
      <c r="K159" s="34"/>
      <c r="L159" s="189"/>
      <c r="M159" s="189"/>
      <c r="N159" s="189"/>
      <c r="O159" s="189"/>
      <c r="P159" s="35"/>
    </row>
    <row r="160" spans="1:16" ht="12" customHeight="1">
      <c r="A160" s="164" t="s">
        <v>17</v>
      </c>
      <c r="B160" s="165"/>
      <c r="C160" s="36"/>
      <c r="D160" s="166" t="str">
        <f>CONCATENATE(応募者名簿!$B$10)</f>
        <v/>
      </c>
      <c r="E160" s="167"/>
      <c r="F160" s="167"/>
      <c r="G160" s="167"/>
      <c r="H160" s="168"/>
      <c r="I160" s="164" t="s">
        <v>17</v>
      </c>
      <c r="J160" s="165"/>
      <c r="K160" s="36"/>
      <c r="L160" s="166" t="str">
        <f>CONCATENATE(応募者名簿!$B$10)</f>
        <v/>
      </c>
      <c r="M160" s="167"/>
      <c r="N160" s="167"/>
      <c r="O160" s="167"/>
      <c r="P160" s="168"/>
    </row>
    <row r="161" spans="1:16" ht="12" customHeight="1">
      <c r="A161" s="169" t="s">
        <v>18</v>
      </c>
      <c r="B161" s="170"/>
      <c r="C161" s="37"/>
      <c r="D161" s="38"/>
      <c r="E161" s="38"/>
      <c r="F161" s="38"/>
      <c r="G161" s="39"/>
      <c r="H161" s="40"/>
      <c r="I161" s="169" t="s">
        <v>18</v>
      </c>
      <c r="J161" s="170"/>
      <c r="K161" s="37"/>
      <c r="L161" s="38"/>
      <c r="M161" s="38"/>
      <c r="N161" s="38"/>
      <c r="O161" s="39"/>
      <c r="P161" s="40"/>
    </row>
    <row r="162" spans="1:16" ht="12" customHeight="1">
      <c r="A162" s="171"/>
      <c r="B162" s="172"/>
      <c r="C162" s="190" t="str">
        <f>CONCATENATE(応募者名簿!$B$11)</f>
        <v/>
      </c>
      <c r="D162" s="191"/>
      <c r="E162" s="191"/>
      <c r="F162" s="191"/>
      <c r="G162" s="191"/>
      <c r="H162" s="192"/>
      <c r="I162" s="171"/>
      <c r="J162" s="172"/>
      <c r="K162" s="190" t="str">
        <f>CONCATENATE(応募者名簿!$B$11)</f>
        <v/>
      </c>
      <c r="L162" s="191"/>
      <c r="M162" s="191"/>
      <c r="N162" s="191"/>
      <c r="O162" s="191"/>
      <c r="P162" s="192"/>
    </row>
    <row r="163" spans="1:16" ht="12" customHeight="1">
      <c r="A163" s="171"/>
      <c r="B163" s="172"/>
      <c r="C163" s="190"/>
      <c r="D163" s="191"/>
      <c r="E163" s="191"/>
      <c r="F163" s="191"/>
      <c r="G163" s="191"/>
      <c r="H163" s="192"/>
      <c r="I163" s="171"/>
      <c r="J163" s="172"/>
      <c r="K163" s="190"/>
      <c r="L163" s="191"/>
      <c r="M163" s="191"/>
      <c r="N163" s="191"/>
      <c r="O163" s="191"/>
      <c r="P163" s="192"/>
    </row>
    <row r="164" spans="1:16" ht="12" customHeight="1">
      <c r="A164" s="171"/>
      <c r="B164" s="172"/>
      <c r="C164" s="190"/>
      <c r="D164" s="191"/>
      <c r="E164" s="191"/>
      <c r="F164" s="191"/>
      <c r="G164" s="191"/>
      <c r="H164" s="192"/>
      <c r="I164" s="171"/>
      <c r="J164" s="172"/>
      <c r="K164" s="190"/>
      <c r="L164" s="191"/>
      <c r="M164" s="191"/>
      <c r="N164" s="191"/>
      <c r="O164" s="191"/>
      <c r="P164" s="192"/>
    </row>
    <row r="165" spans="1:16" ht="12" customHeight="1">
      <c r="A165" s="173"/>
      <c r="B165" s="174"/>
      <c r="C165" s="34"/>
      <c r="D165" s="41"/>
      <c r="E165" s="41"/>
      <c r="F165" s="41"/>
      <c r="G165" s="41"/>
      <c r="H165" s="42"/>
      <c r="I165" s="173"/>
      <c r="J165" s="174"/>
      <c r="K165" s="34"/>
      <c r="L165" s="41"/>
      <c r="M165" s="41"/>
      <c r="N165" s="41"/>
      <c r="O165" s="41"/>
      <c r="P165" s="42"/>
    </row>
    <row r="166" spans="1:16" ht="12" customHeight="1">
      <c r="A166" s="169" t="s">
        <v>19</v>
      </c>
      <c r="B166" s="170"/>
      <c r="C166" s="43"/>
      <c r="D166" s="178"/>
      <c r="E166" s="179"/>
      <c r="F166" s="179"/>
      <c r="G166" s="179"/>
      <c r="H166" s="44"/>
      <c r="I166" s="169" t="s">
        <v>19</v>
      </c>
      <c r="J166" s="170"/>
      <c r="K166" s="43"/>
      <c r="L166" s="178"/>
      <c r="M166" s="179"/>
      <c r="N166" s="179"/>
      <c r="O166" s="179"/>
      <c r="P166" s="44"/>
    </row>
    <row r="167" spans="1:16" ht="12" customHeight="1">
      <c r="A167" s="173"/>
      <c r="B167" s="174"/>
      <c r="C167" s="45"/>
      <c r="D167" s="180"/>
      <c r="E167" s="180"/>
      <c r="F167" s="180"/>
      <c r="G167" s="180"/>
      <c r="H167" s="46"/>
      <c r="I167" s="173"/>
      <c r="J167" s="174"/>
      <c r="K167" s="45"/>
      <c r="L167" s="180"/>
      <c r="M167" s="180"/>
      <c r="N167" s="180"/>
      <c r="O167" s="180"/>
      <c r="P167" s="46"/>
    </row>
    <row r="168" spans="1:16" ht="12" customHeight="1">
      <c r="A168" s="164" t="s">
        <v>17</v>
      </c>
      <c r="B168" s="165"/>
      <c r="C168" s="47"/>
      <c r="D168" s="166"/>
      <c r="E168" s="167"/>
      <c r="F168" s="167"/>
      <c r="G168" s="167"/>
      <c r="H168" s="168"/>
      <c r="I168" s="164" t="s">
        <v>17</v>
      </c>
      <c r="J168" s="165"/>
      <c r="K168" s="47"/>
      <c r="L168" s="166"/>
      <c r="M168" s="167"/>
      <c r="N168" s="167"/>
      <c r="O168" s="167"/>
      <c r="P168" s="168"/>
    </row>
    <row r="169" spans="1:16" ht="12" customHeight="1">
      <c r="A169" s="169" t="s">
        <v>20</v>
      </c>
      <c r="B169" s="170"/>
      <c r="C169" s="43"/>
      <c r="D169" s="178"/>
      <c r="E169" s="179"/>
      <c r="F169" s="179"/>
      <c r="G169" s="179"/>
      <c r="H169" s="44"/>
      <c r="I169" s="169" t="s">
        <v>20</v>
      </c>
      <c r="J169" s="170"/>
      <c r="K169" s="43"/>
      <c r="L169" s="178"/>
      <c r="M169" s="179"/>
      <c r="N169" s="179"/>
      <c r="O169" s="179"/>
      <c r="P169" s="44"/>
    </row>
    <row r="170" spans="1:16" ht="12" customHeight="1">
      <c r="A170" s="173"/>
      <c r="B170" s="174"/>
      <c r="C170" s="45"/>
      <c r="D170" s="180"/>
      <c r="E170" s="180"/>
      <c r="F170" s="180"/>
      <c r="G170" s="180"/>
      <c r="H170" s="46"/>
      <c r="I170" s="173"/>
      <c r="J170" s="174"/>
      <c r="K170" s="45"/>
      <c r="L170" s="180"/>
      <c r="M170" s="180"/>
      <c r="N170" s="180"/>
      <c r="O170" s="180"/>
      <c r="P170" s="46"/>
    </row>
    <row r="171" spans="1:16" ht="12" customHeight="1">
      <c r="A171" s="164" t="s">
        <v>17</v>
      </c>
      <c r="B171" s="165"/>
      <c r="C171" s="36"/>
      <c r="D171" s="166" t="str">
        <f>CONCATENATE(応募者名簿!$B$7)</f>
        <v/>
      </c>
      <c r="E171" s="167"/>
      <c r="F171" s="167"/>
      <c r="G171" s="167"/>
      <c r="H171" s="168"/>
      <c r="I171" s="164" t="s">
        <v>17</v>
      </c>
      <c r="J171" s="165"/>
      <c r="K171" s="36"/>
      <c r="L171" s="166" t="str">
        <f>CONCATENATE(応募者名簿!$B$7)</f>
        <v/>
      </c>
      <c r="M171" s="167"/>
      <c r="N171" s="167"/>
      <c r="O171" s="167"/>
      <c r="P171" s="168"/>
    </row>
    <row r="172" spans="1:16" ht="12" customHeight="1">
      <c r="A172" s="169" t="s">
        <v>21</v>
      </c>
      <c r="B172" s="170"/>
      <c r="C172" s="37"/>
      <c r="D172" s="175" t="str">
        <f>CONCATENATE(応募者名簿!$B$8)</f>
        <v/>
      </c>
      <c r="E172" s="176"/>
      <c r="F172" s="176"/>
      <c r="G172" s="193"/>
      <c r="H172" s="194"/>
      <c r="I172" s="169" t="s">
        <v>21</v>
      </c>
      <c r="J172" s="170"/>
      <c r="K172" s="37"/>
      <c r="L172" s="175" t="str">
        <f>CONCATENATE(応募者名簿!$B$8)</f>
        <v/>
      </c>
      <c r="M172" s="176"/>
      <c r="N172" s="176"/>
      <c r="O172" s="193"/>
      <c r="P172" s="194"/>
    </row>
    <row r="173" spans="1:16" ht="12" customHeight="1">
      <c r="A173" s="171"/>
      <c r="B173" s="172"/>
      <c r="C173" s="24"/>
      <c r="D173" s="177"/>
      <c r="E173" s="177"/>
      <c r="F173" s="177"/>
      <c r="G173" s="181"/>
      <c r="H173" s="182"/>
      <c r="I173" s="171"/>
      <c r="J173" s="172"/>
      <c r="K173" s="24"/>
      <c r="L173" s="177"/>
      <c r="M173" s="177"/>
      <c r="N173" s="177"/>
      <c r="O173" s="181"/>
      <c r="P173" s="182"/>
    </row>
    <row r="174" spans="1:16" ht="12" customHeight="1">
      <c r="A174" s="173"/>
      <c r="B174" s="174"/>
      <c r="C174" s="34"/>
      <c r="D174" s="48"/>
      <c r="E174" s="48"/>
      <c r="F174" s="48"/>
      <c r="G174" s="183"/>
      <c r="H174" s="184"/>
      <c r="I174" s="173"/>
      <c r="J174" s="174"/>
      <c r="K174" s="34"/>
      <c r="L174" s="48"/>
      <c r="M174" s="48"/>
      <c r="N174" s="48"/>
      <c r="O174" s="183"/>
      <c r="P174" s="184"/>
    </row>
    <row r="175" spans="1:16" ht="12" customHeight="1">
      <c r="A175" s="156" t="s">
        <v>59</v>
      </c>
      <c r="B175" s="157"/>
      <c r="C175" s="157"/>
      <c r="D175" s="157"/>
      <c r="E175" s="157"/>
      <c r="F175" s="157"/>
      <c r="G175" s="158"/>
      <c r="H175" s="159"/>
      <c r="I175" s="156" t="s">
        <v>59</v>
      </c>
      <c r="J175" s="157"/>
      <c r="K175" s="157"/>
      <c r="L175" s="157"/>
      <c r="M175" s="157"/>
      <c r="N175" s="157"/>
      <c r="O175" s="157"/>
      <c r="P175" s="163"/>
    </row>
    <row r="176" spans="1:16" ht="12" customHeight="1">
      <c r="A176" s="160"/>
      <c r="B176" s="161"/>
      <c r="C176" s="161"/>
      <c r="D176" s="161"/>
      <c r="E176" s="161"/>
      <c r="F176" s="161"/>
      <c r="G176" s="161"/>
      <c r="H176" s="162"/>
      <c r="I176" s="160"/>
      <c r="J176" s="161"/>
      <c r="K176" s="161"/>
      <c r="L176" s="161"/>
      <c r="M176" s="161"/>
      <c r="N176" s="161"/>
      <c r="O176" s="161"/>
      <c r="P176" s="162"/>
    </row>
    <row r="177" spans="1:16" ht="12" customHeight="1">
      <c r="A177" s="22" t="s">
        <v>13</v>
      </c>
      <c r="B177" s="23"/>
      <c r="C177" s="24"/>
      <c r="D177" s="25" t="s">
        <v>14</v>
      </c>
      <c r="E177" s="25"/>
      <c r="F177" s="25"/>
      <c r="I177" s="22" t="s">
        <v>13</v>
      </c>
      <c r="J177" s="23"/>
      <c r="K177" s="24"/>
      <c r="L177" s="25" t="s">
        <v>14</v>
      </c>
      <c r="M177" s="25"/>
      <c r="N177" s="25"/>
    </row>
    <row r="178" spans="1:16" ht="12" customHeight="1">
      <c r="A178" s="22"/>
      <c r="B178" s="23"/>
      <c r="C178" s="24"/>
      <c r="D178" s="26" t="s">
        <v>15</v>
      </c>
      <c r="E178" s="27"/>
      <c r="F178" s="27"/>
      <c r="I178" s="22"/>
      <c r="J178" s="23"/>
      <c r="K178" s="24"/>
      <c r="L178" s="26" t="s">
        <v>15</v>
      </c>
      <c r="M178" s="27"/>
      <c r="N178" s="27"/>
    </row>
    <row r="179" spans="1:16" ht="12" customHeight="1" thickBot="1">
      <c r="A179" s="28"/>
      <c r="B179" s="29"/>
      <c r="C179" s="30"/>
      <c r="D179" s="31"/>
      <c r="E179" s="31"/>
      <c r="F179" s="31"/>
      <c r="I179" s="28"/>
      <c r="J179" s="29"/>
      <c r="K179" s="30"/>
      <c r="L179" s="31"/>
      <c r="M179" s="31"/>
      <c r="N179" s="31"/>
    </row>
    <row r="180" spans="1:16" ht="12" customHeight="1">
      <c r="A180" s="185" t="s">
        <v>16</v>
      </c>
      <c r="B180" s="186"/>
      <c r="C180" s="32"/>
      <c r="D180" s="187" t="s">
        <v>9</v>
      </c>
      <c r="E180" s="188"/>
      <c r="F180" s="188"/>
      <c r="G180" s="188"/>
      <c r="H180" s="33"/>
      <c r="I180" s="185" t="s">
        <v>16</v>
      </c>
      <c r="J180" s="186"/>
      <c r="K180" s="32"/>
      <c r="L180" s="187" t="s">
        <v>9</v>
      </c>
      <c r="M180" s="188"/>
      <c r="N180" s="188"/>
      <c r="O180" s="188"/>
      <c r="P180" s="33"/>
    </row>
    <row r="181" spans="1:16" ht="12" customHeight="1">
      <c r="A181" s="173"/>
      <c r="B181" s="174"/>
      <c r="C181" s="34"/>
      <c r="D181" s="189"/>
      <c r="E181" s="189"/>
      <c r="F181" s="189"/>
      <c r="G181" s="189"/>
      <c r="H181" s="35"/>
      <c r="I181" s="173"/>
      <c r="J181" s="174"/>
      <c r="K181" s="34"/>
      <c r="L181" s="189"/>
      <c r="M181" s="189"/>
      <c r="N181" s="189"/>
      <c r="O181" s="189"/>
      <c r="P181" s="35"/>
    </row>
    <row r="182" spans="1:16" ht="12" customHeight="1">
      <c r="A182" s="164" t="s">
        <v>17</v>
      </c>
      <c r="B182" s="165"/>
      <c r="C182" s="36"/>
      <c r="D182" s="166" t="str">
        <f>CONCATENATE(応募者名簿!$B$10)</f>
        <v/>
      </c>
      <c r="E182" s="167"/>
      <c r="F182" s="167"/>
      <c r="G182" s="167"/>
      <c r="H182" s="168"/>
      <c r="I182" s="164" t="s">
        <v>17</v>
      </c>
      <c r="J182" s="165"/>
      <c r="K182" s="36"/>
      <c r="L182" s="166" t="str">
        <f>CONCATENATE(応募者名簿!$B$10)</f>
        <v/>
      </c>
      <c r="M182" s="167"/>
      <c r="N182" s="167"/>
      <c r="O182" s="167"/>
      <c r="P182" s="168"/>
    </row>
    <row r="183" spans="1:16" ht="12" customHeight="1">
      <c r="A183" s="169" t="s">
        <v>18</v>
      </c>
      <c r="B183" s="170"/>
      <c r="C183" s="37"/>
      <c r="D183" s="38"/>
      <c r="E183" s="38"/>
      <c r="F183" s="38"/>
      <c r="G183" s="39"/>
      <c r="H183" s="40"/>
      <c r="I183" s="169" t="s">
        <v>18</v>
      </c>
      <c r="J183" s="170"/>
      <c r="K183" s="37"/>
      <c r="L183" s="38"/>
      <c r="M183" s="38"/>
      <c r="N183" s="38"/>
      <c r="O183" s="39"/>
      <c r="P183" s="40"/>
    </row>
    <row r="184" spans="1:16" ht="12" customHeight="1">
      <c r="A184" s="171"/>
      <c r="B184" s="172"/>
      <c r="C184" s="190" t="str">
        <f>CONCATENATE(応募者名簿!$B$11)</f>
        <v/>
      </c>
      <c r="D184" s="191"/>
      <c r="E184" s="191"/>
      <c r="F184" s="191"/>
      <c r="G184" s="191"/>
      <c r="H184" s="192"/>
      <c r="I184" s="171"/>
      <c r="J184" s="172"/>
      <c r="K184" s="190" t="str">
        <f>CONCATENATE(応募者名簿!$B$11)</f>
        <v/>
      </c>
      <c r="L184" s="191"/>
      <c r="M184" s="191"/>
      <c r="N184" s="191"/>
      <c r="O184" s="191"/>
      <c r="P184" s="192"/>
    </row>
    <row r="185" spans="1:16" ht="12" customHeight="1">
      <c r="A185" s="171"/>
      <c r="B185" s="172"/>
      <c r="C185" s="190"/>
      <c r="D185" s="191"/>
      <c r="E185" s="191"/>
      <c r="F185" s="191"/>
      <c r="G185" s="191"/>
      <c r="H185" s="192"/>
      <c r="I185" s="171"/>
      <c r="J185" s="172"/>
      <c r="K185" s="190"/>
      <c r="L185" s="191"/>
      <c r="M185" s="191"/>
      <c r="N185" s="191"/>
      <c r="O185" s="191"/>
      <c r="P185" s="192"/>
    </row>
    <row r="186" spans="1:16" ht="12" customHeight="1">
      <c r="A186" s="171"/>
      <c r="B186" s="172"/>
      <c r="C186" s="190"/>
      <c r="D186" s="191"/>
      <c r="E186" s="191"/>
      <c r="F186" s="191"/>
      <c r="G186" s="191"/>
      <c r="H186" s="192"/>
      <c r="I186" s="171"/>
      <c r="J186" s="172"/>
      <c r="K186" s="190"/>
      <c r="L186" s="191"/>
      <c r="M186" s="191"/>
      <c r="N186" s="191"/>
      <c r="O186" s="191"/>
      <c r="P186" s="192"/>
    </row>
    <row r="187" spans="1:16" ht="12" customHeight="1">
      <c r="A187" s="173"/>
      <c r="B187" s="174"/>
      <c r="C187" s="34"/>
      <c r="D187" s="41"/>
      <c r="E187" s="41"/>
      <c r="F187" s="41"/>
      <c r="G187" s="41"/>
      <c r="H187" s="42"/>
      <c r="I187" s="173"/>
      <c r="J187" s="174"/>
      <c r="K187" s="34"/>
      <c r="L187" s="41"/>
      <c r="M187" s="41"/>
      <c r="N187" s="41"/>
      <c r="O187" s="41"/>
      <c r="P187" s="42"/>
    </row>
    <row r="188" spans="1:16" ht="12" customHeight="1">
      <c r="A188" s="169" t="s">
        <v>19</v>
      </c>
      <c r="B188" s="170"/>
      <c r="C188" s="43"/>
      <c r="D188" s="178"/>
      <c r="E188" s="179"/>
      <c r="F188" s="179"/>
      <c r="G188" s="179"/>
      <c r="H188" s="44"/>
      <c r="I188" s="169" t="s">
        <v>19</v>
      </c>
      <c r="J188" s="170"/>
      <c r="K188" s="43"/>
      <c r="L188" s="178"/>
      <c r="M188" s="179"/>
      <c r="N188" s="179"/>
      <c r="O188" s="179"/>
      <c r="P188" s="44"/>
    </row>
    <row r="189" spans="1:16" ht="12" customHeight="1">
      <c r="A189" s="173"/>
      <c r="B189" s="174"/>
      <c r="C189" s="45"/>
      <c r="D189" s="180"/>
      <c r="E189" s="180"/>
      <c r="F189" s="180"/>
      <c r="G189" s="180"/>
      <c r="H189" s="46"/>
      <c r="I189" s="173"/>
      <c r="J189" s="174"/>
      <c r="K189" s="45"/>
      <c r="L189" s="180"/>
      <c r="M189" s="180"/>
      <c r="N189" s="180"/>
      <c r="O189" s="180"/>
      <c r="P189" s="46"/>
    </row>
    <row r="190" spans="1:16" ht="12" customHeight="1">
      <c r="A190" s="164" t="s">
        <v>17</v>
      </c>
      <c r="B190" s="165"/>
      <c r="C190" s="47"/>
      <c r="D190" s="166"/>
      <c r="E190" s="167"/>
      <c r="F190" s="167"/>
      <c r="G190" s="167"/>
      <c r="H190" s="168"/>
      <c r="I190" s="164" t="s">
        <v>17</v>
      </c>
      <c r="J190" s="165"/>
      <c r="K190" s="47"/>
      <c r="L190" s="166"/>
      <c r="M190" s="167"/>
      <c r="N190" s="167"/>
      <c r="O190" s="167"/>
      <c r="P190" s="168"/>
    </row>
    <row r="191" spans="1:16" ht="12" customHeight="1">
      <c r="A191" s="169" t="s">
        <v>20</v>
      </c>
      <c r="B191" s="170"/>
      <c r="C191" s="43"/>
      <c r="D191" s="178"/>
      <c r="E191" s="179"/>
      <c r="F191" s="179"/>
      <c r="G191" s="179"/>
      <c r="H191" s="44"/>
      <c r="I191" s="169" t="s">
        <v>20</v>
      </c>
      <c r="J191" s="170"/>
      <c r="K191" s="43"/>
      <c r="L191" s="178"/>
      <c r="M191" s="179"/>
      <c r="N191" s="179"/>
      <c r="O191" s="179"/>
      <c r="P191" s="44"/>
    </row>
    <row r="192" spans="1:16" ht="12" customHeight="1">
      <c r="A192" s="173"/>
      <c r="B192" s="174"/>
      <c r="C192" s="45"/>
      <c r="D192" s="180"/>
      <c r="E192" s="180"/>
      <c r="F192" s="180"/>
      <c r="G192" s="180"/>
      <c r="H192" s="46"/>
      <c r="I192" s="173"/>
      <c r="J192" s="174"/>
      <c r="K192" s="45"/>
      <c r="L192" s="180"/>
      <c r="M192" s="180"/>
      <c r="N192" s="180"/>
      <c r="O192" s="180"/>
      <c r="P192" s="46"/>
    </row>
    <row r="193" spans="1:16" ht="12" customHeight="1">
      <c r="A193" s="164" t="s">
        <v>17</v>
      </c>
      <c r="B193" s="165"/>
      <c r="C193" s="36"/>
      <c r="D193" s="166" t="str">
        <f>CONCATENATE(応募者名簿!$B$7)</f>
        <v/>
      </c>
      <c r="E193" s="167"/>
      <c r="F193" s="167"/>
      <c r="G193" s="167"/>
      <c r="H193" s="168"/>
      <c r="I193" s="164" t="s">
        <v>17</v>
      </c>
      <c r="J193" s="165"/>
      <c r="K193" s="36"/>
      <c r="L193" s="166" t="str">
        <f>CONCATENATE(応募者名簿!$B$7)</f>
        <v/>
      </c>
      <c r="M193" s="167"/>
      <c r="N193" s="167"/>
      <c r="O193" s="167"/>
      <c r="P193" s="168"/>
    </row>
    <row r="194" spans="1:16" ht="12" customHeight="1">
      <c r="A194" s="169" t="s">
        <v>21</v>
      </c>
      <c r="B194" s="170"/>
      <c r="C194" s="37"/>
      <c r="D194" s="175" t="str">
        <f>CONCATENATE(応募者名簿!$B$8)</f>
        <v/>
      </c>
      <c r="E194" s="176"/>
      <c r="F194" s="176"/>
      <c r="G194" s="193"/>
      <c r="H194" s="194"/>
      <c r="I194" s="169" t="s">
        <v>21</v>
      </c>
      <c r="J194" s="170"/>
      <c r="K194" s="37"/>
      <c r="L194" s="175" t="str">
        <f>CONCATENATE(応募者名簿!$B$8)</f>
        <v/>
      </c>
      <c r="M194" s="176"/>
      <c r="N194" s="176"/>
      <c r="O194" s="193"/>
      <c r="P194" s="194"/>
    </row>
    <row r="195" spans="1:16" ht="12" customHeight="1">
      <c r="A195" s="171"/>
      <c r="B195" s="172"/>
      <c r="C195" s="24"/>
      <c r="D195" s="177"/>
      <c r="E195" s="177"/>
      <c r="F195" s="177"/>
      <c r="G195" s="181"/>
      <c r="H195" s="182"/>
      <c r="I195" s="171"/>
      <c r="J195" s="172"/>
      <c r="K195" s="24"/>
      <c r="L195" s="177"/>
      <c r="M195" s="177"/>
      <c r="N195" s="177"/>
      <c r="O195" s="181"/>
      <c r="P195" s="182"/>
    </row>
    <row r="196" spans="1:16" ht="12" customHeight="1">
      <c r="A196" s="173"/>
      <c r="B196" s="174"/>
      <c r="C196" s="34"/>
      <c r="D196" s="48"/>
      <c r="E196" s="48"/>
      <c r="F196" s="48"/>
      <c r="G196" s="183"/>
      <c r="H196" s="184"/>
      <c r="I196" s="173"/>
      <c r="J196" s="174"/>
      <c r="K196" s="34"/>
      <c r="L196" s="48"/>
      <c r="M196" s="48"/>
      <c r="N196" s="48"/>
      <c r="O196" s="183"/>
      <c r="P196" s="184"/>
    </row>
    <row r="197" spans="1:16" ht="12" customHeight="1">
      <c r="A197" s="156" t="s">
        <v>59</v>
      </c>
      <c r="B197" s="157"/>
      <c r="C197" s="157"/>
      <c r="D197" s="157"/>
      <c r="E197" s="157"/>
      <c r="F197" s="157"/>
      <c r="G197" s="158"/>
      <c r="H197" s="159"/>
      <c r="I197" s="156" t="s">
        <v>59</v>
      </c>
      <c r="J197" s="157"/>
      <c r="K197" s="157"/>
      <c r="L197" s="157"/>
      <c r="M197" s="157"/>
      <c r="N197" s="157"/>
      <c r="O197" s="157"/>
      <c r="P197" s="163"/>
    </row>
    <row r="198" spans="1:16" ht="12" customHeight="1">
      <c r="A198" s="160"/>
      <c r="B198" s="161"/>
      <c r="C198" s="161"/>
      <c r="D198" s="161"/>
      <c r="E198" s="161"/>
      <c r="F198" s="161"/>
      <c r="G198" s="161"/>
      <c r="H198" s="162"/>
      <c r="I198" s="160"/>
      <c r="J198" s="161"/>
      <c r="K198" s="161"/>
      <c r="L198" s="161"/>
      <c r="M198" s="161"/>
      <c r="N198" s="161"/>
      <c r="O198" s="161"/>
      <c r="P198" s="162"/>
    </row>
    <row r="199" spans="1:16" ht="12" customHeight="1">
      <c r="A199" s="22" t="s">
        <v>13</v>
      </c>
      <c r="B199" s="23"/>
      <c r="C199" s="24"/>
      <c r="D199" s="25" t="s">
        <v>14</v>
      </c>
      <c r="E199" s="25"/>
      <c r="F199" s="25"/>
      <c r="I199" s="22" t="s">
        <v>13</v>
      </c>
      <c r="J199" s="23"/>
      <c r="K199" s="24"/>
      <c r="L199" s="25" t="s">
        <v>14</v>
      </c>
      <c r="M199" s="25"/>
      <c r="N199" s="25"/>
    </row>
    <row r="200" spans="1:16" ht="12" customHeight="1">
      <c r="A200" s="22"/>
      <c r="B200" s="23"/>
      <c r="C200" s="24"/>
      <c r="D200" s="26" t="s">
        <v>15</v>
      </c>
      <c r="E200" s="27"/>
      <c r="F200" s="27"/>
      <c r="I200" s="22"/>
      <c r="J200" s="23"/>
      <c r="K200" s="24"/>
      <c r="L200" s="26" t="s">
        <v>15</v>
      </c>
      <c r="M200" s="27"/>
      <c r="N200" s="27"/>
    </row>
    <row r="201" spans="1:16" ht="12" customHeight="1" thickBot="1">
      <c r="A201" s="28"/>
      <c r="B201" s="29"/>
      <c r="C201" s="30"/>
      <c r="D201" s="31"/>
      <c r="E201" s="31"/>
      <c r="F201" s="31"/>
      <c r="I201" s="28"/>
      <c r="J201" s="29"/>
      <c r="K201" s="30"/>
      <c r="L201" s="31"/>
      <c r="M201" s="31"/>
      <c r="N201" s="31"/>
    </row>
    <row r="202" spans="1:16" ht="12" customHeight="1">
      <c r="A202" s="185" t="s">
        <v>16</v>
      </c>
      <c r="B202" s="186"/>
      <c r="C202" s="32"/>
      <c r="D202" s="187" t="s">
        <v>9</v>
      </c>
      <c r="E202" s="188"/>
      <c r="F202" s="188"/>
      <c r="G202" s="188"/>
      <c r="H202" s="33"/>
      <c r="I202" s="185" t="s">
        <v>16</v>
      </c>
      <c r="J202" s="186"/>
      <c r="K202" s="32"/>
      <c r="L202" s="187" t="s">
        <v>9</v>
      </c>
      <c r="M202" s="188"/>
      <c r="N202" s="188"/>
      <c r="O202" s="188"/>
      <c r="P202" s="33"/>
    </row>
    <row r="203" spans="1:16" ht="12" customHeight="1">
      <c r="A203" s="173"/>
      <c r="B203" s="174"/>
      <c r="C203" s="34"/>
      <c r="D203" s="189"/>
      <c r="E203" s="189"/>
      <c r="F203" s="189"/>
      <c r="G203" s="189"/>
      <c r="H203" s="35"/>
      <c r="I203" s="173"/>
      <c r="J203" s="174"/>
      <c r="K203" s="34"/>
      <c r="L203" s="189"/>
      <c r="M203" s="189"/>
      <c r="N203" s="189"/>
      <c r="O203" s="189"/>
      <c r="P203" s="35"/>
    </row>
    <row r="204" spans="1:16" ht="12" customHeight="1">
      <c r="A204" s="164" t="s">
        <v>17</v>
      </c>
      <c r="B204" s="165"/>
      <c r="C204" s="36"/>
      <c r="D204" s="166" t="str">
        <f>CONCATENATE(応募者名簿!$B$10)</f>
        <v/>
      </c>
      <c r="E204" s="167"/>
      <c r="F204" s="167"/>
      <c r="G204" s="167"/>
      <c r="H204" s="168"/>
      <c r="I204" s="164" t="s">
        <v>17</v>
      </c>
      <c r="J204" s="165"/>
      <c r="K204" s="36"/>
      <c r="L204" s="166" t="str">
        <f>CONCATENATE(応募者名簿!$B$10)</f>
        <v/>
      </c>
      <c r="M204" s="167"/>
      <c r="N204" s="167"/>
      <c r="O204" s="167"/>
      <c r="P204" s="168"/>
    </row>
    <row r="205" spans="1:16" ht="12" customHeight="1">
      <c r="A205" s="169" t="s">
        <v>18</v>
      </c>
      <c r="B205" s="170"/>
      <c r="C205" s="37"/>
      <c r="D205" s="38"/>
      <c r="E205" s="38"/>
      <c r="F205" s="38"/>
      <c r="G205" s="39"/>
      <c r="H205" s="40"/>
      <c r="I205" s="169" t="s">
        <v>18</v>
      </c>
      <c r="J205" s="170"/>
      <c r="K205" s="37"/>
      <c r="L205" s="38"/>
      <c r="M205" s="38"/>
      <c r="N205" s="38"/>
      <c r="O205" s="39"/>
      <c r="P205" s="40"/>
    </row>
    <row r="206" spans="1:16" ht="12" customHeight="1">
      <c r="A206" s="171"/>
      <c r="B206" s="172"/>
      <c r="C206" s="190" t="str">
        <f>CONCATENATE(応募者名簿!$B$11)</f>
        <v/>
      </c>
      <c r="D206" s="191"/>
      <c r="E206" s="191"/>
      <c r="F206" s="191"/>
      <c r="G206" s="191"/>
      <c r="H206" s="192"/>
      <c r="I206" s="171"/>
      <c r="J206" s="172"/>
      <c r="K206" s="190" t="str">
        <f>CONCATENATE(応募者名簿!$B$11)</f>
        <v/>
      </c>
      <c r="L206" s="191"/>
      <c r="M206" s="191"/>
      <c r="N206" s="191"/>
      <c r="O206" s="191"/>
      <c r="P206" s="192"/>
    </row>
    <row r="207" spans="1:16" ht="12" customHeight="1">
      <c r="A207" s="171"/>
      <c r="B207" s="172"/>
      <c r="C207" s="190"/>
      <c r="D207" s="191"/>
      <c r="E207" s="191"/>
      <c r="F207" s="191"/>
      <c r="G207" s="191"/>
      <c r="H207" s="192"/>
      <c r="I207" s="171"/>
      <c r="J207" s="172"/>
      <c r="K207" s="190"/>
      <c r="L207" s="191"/>
      <c r="M207" s="191"/>
      <c r="N207" s="191"/>
      <c r="O207" s="191"/>
      <c r="P207" s="192"/>
    </row>
    <row r="208" spans="1:16" ht="12" customHeight="1">
      <c r="A208" s="171"/>
      <c r="B208" s="172"/>
      <c r="C208" s="190"/>
      <c r="D208" s="191"/>
      <c r="E208" s="191"/>
      <c r="F208" s="191"/>
      <c r="G208" s="191"/>
      <c r="H208" s="192"/>
      <c r="I208" s="171"/>
      <c r="J208" s="172"/>
      <c r="K208" s="190"/>
      <c r="L208" s="191"/>
      <c r="M208" s="191"/>
      <c r="N208" s="191"/>
      <c r="O208" s="191"/>
      <c r="P208" s="192"/>
    </row>
    <row r="209" spans="1:16" ht="12" customHeight="1">
      <c r="A209" s="173"/>
      <c r="B209" s="174"/>
      <c r="C209" s="34"/>
      <c r="D209" s="41"/>
      <c r="E209" s="41"/>
      <c r="F209" s="41"/>
      <c r="G209" s="41"/>
      <c r="H209" s="42"/>
      <c r="I209" s="173"/>
      <c r="J209" s="174"/>
      <c r="K209" s="34"/>
      <c r="L209" s="41"/>
      <c r="M209" s="41"/>
      <c r="N209" s="41"/>
      <c r="O209" s="41"/>
      <c r="P209" s="42"/>
    </row>
    <row r="210" spans="1:16" ht="12" customHeight="1">
      <c r="A210" s="169" t="s">
        <v>19</v>
      </c>
      <c r="B210" s="170"/>
      <c r="C210" s="43"/>
      <c r="D210" s="178"/>
      <c r="E210" s="179"/>
      <c r="F210" s="179"/>
      <c r="G210" s="179"/>
      <c r="H210" s="44"/>
      <c r="I210" s="169" t="s">
        <v>19</v>
      </c>
      <c r="J210" s="170"/>
      <c r="K210" s="43"/>
      <c r="L210" s="178"/>
      <c r="M210" s="179"/>
      <c r="N210" s="179"/>
      <c r="O210" s="179"/>
      <c r="P210" s="44"/>
    </row>
    <row r="211" spans="1:16" ht="12" customHeight="1">
      <c r="A211" s="173"/>
      <c r="B211" s="174"/>
      <c r="C211" s="45"/>
      <c r="D211" s="180"/>
      <c r="E211" s="180"/>
      <c r="F211" s="180"/>
      <c r="G211" s="180"/>
      <c r="H211" s="46"/>
      <c r="I211" s="173"/>
      <c r="J211" s="174"/>
      <c r="K211" s="45"/>
      <c r="L211" s="180"/>
      <c r="M211" s="180"/>
      <c r="N211" s="180"/>
      <c r="O211" s="180"/>
      <c r="P211" s="46"/>
    </row>
    <row r="212" spans="1:16" ht="12" customHeight="1">
      <c r="A212" s="164" t="s">
        <v>17</v>
      </c>
      <c r="B212" s="165"/>
      <c r="C212" s="47"/>
      <c r="D212" s="166"/>
      <c r="E212" s="167"/>
      <c r="F212" s="167"/>
      <c r="G212" s="167"/>
      <c r="H212" s="168"/>
      <c r="I212" s="164" t="s">
        <v>17</v>
      </c>
      <c r="J212" s="165"/>
      <c r="K212" s="47"/>
      <c r="L212" s="166"/>
      <c r="M212" s="167"/>
      <c r="N212" s="167"/>
      <c r="O212" s="167"/>
      <c r="P212" s="168"/>
    </row>
    <row r="213" spans="1:16" ht="12" customHeight="1">
      <c r="A213" s="169" t="s">
        <v>20</v>
      </c>
      <c r="B213" s="170"/>
      <c r="C213" s="43"/>
      <c r="D213" s="178"/>
      <c r="E213" s="179"/>
      <c r="F213" s="179"/>
      <c r="G213" s="179"/>
      <c r="H213" s="44"/>
      <c r="I213" s="169" t="s">
        <v>20</v>
      </c>
      <c r="J213" s="170"/>
      <c r="K213" s="43"/>
      <c r="L213" s="178"/>
      <c r="M213" s="179"/>
      <c r="N213" s="179"/>
      <c r="O213" s="179"/>
      <c r="P213" s="44"/>
    </row>
    <row r="214" spans="1:16" ht="12" customHeight="1">
      <c r="A214" s="173"/>
      <c r="B214" s="174"/>
      <c r="C214" s="45"/>
      <c r="D214" s="180"/>
      <c r="E214" s="180"/>
      <c r="F214" s="180"/>
      <c r="G214" s="180"/>
      <c r="H214" s="46"/>
      <c r="I214" s="173"/>
      <c r="J214" s="174"/>
      <c r="K214" s="45"/>
      <c r="L214" s="180"/>
      <c r="M214" s="180"/>
      <c r="N214" s="180"/>
      <c r="O214" s="180"/>
      <c r="P214" s="46"/>
    </row>
    <row r="215" spans="1:16" ht="12" customHeight="1">
      <c r="A215" s="164" t="s">
        <v>17</v>
      </c>
      <c r="B215" s="165"/>
      <c r="C215" s="36"/>
      <c r="D215" s="166" t="str">
        <f>CONCATENATE(応募者名簿!$B$7)</f>
        <v/>
      </c>
      <c r="E215" s="167"/>
      <c r="F215" s="167"/>
      <c r="G215" s="167"/>
      <c r="H215" s="168"/>
      <c r="I215" s="164" t="s">
        <v>17</v>
      </c>
      <c r="J215" s="165"/>
      <c r="K215" s="36"/>
      <c r="L215" s="166" t="str">
        <f>CONCATENATE(応募者名簿!$B$7)</f>
        <v/>
      </c>
      <c r="M215" s="167"/>
      <c r="N215" s="167"/>
      <c r="O215" s="167"/>
      <c r="P215" s="168"/>
    </row>
    <row r="216" spans="1:16" ht="12" customHeight="1">
      <c r="A216" s="169" t="s">
        <v>21</v>
      </c>
      <c r="B216" s="170"/>
      <c r="C216" s="37"/>
      <c r="D216" s="175" t="str">
        <f>CONCATENATE(応募者名簿!$B$8)</f>
        <v/>
      </c>
      <c r="E216" s="176"/>
      <c r="F216" s="176"/>
      <c r="G216" s="193"/>
      <c r="H216" s="194"/>
      <c r="I216" s="169" t="s">
        <v>21</v>
      </c>
      <c r="J216" s="170"/>
      <c r="K216" s="37"/>
      <c r="L216" s="175" t="str">
        <f>CONCATENATE(応募者名簿!$B$8)</f>
        <v/>
      </c>
      <c r="M216" s="176"/>
      <c r="N216" s="176"/>
      <c r="O216" s="193"/>
      <c r="P216" s="194"/>
    </row>
    <row r="217" spans="1:16" ht="12" customHeight="1">
      <c r="A217" s="171"/>
      <c r="B217" s="172"/>
      <c r="C217" s="24"/>
      <c r="D217" s="177"/>
      <c r="E217" s="177"/>
      <c r="F217" s="177"/>
      <c r="G217" s="181"/>
      <c r="H217" s="182"/>
      <c r="I217" s="171"/>
      <c r="J217" s="172"/>
      <c r="K217" s="24"/>
      <c r="L217" s="177"/>
      <c r="M217" s="177"/>
      <c r="N217" s="177"/>
      <c r="O217" s="181"/>
      <c r="P217" s="182"/>
    </row>
    <row r="218" spans="1:16" ht="12" customHeight="1">
      <c r="A218" s="173"/>
      <c r="B218" s="174"/>
      <c r="C218" s="34"/>
      <c r="D218" s="48"/>
      <c r="E218" s="48"/>
      <c r="F218" s="48"/>
      <c r="G218" s="183"/>
      <c r="H218" s="184"/>
      <c r="I218" s="173"/>
      <c r="J218" s="174"/>
      <c r="K218" s="34"/>
      <c r="L218" s="48"/>
      <c r="M218" s="48"/>
      <c r="N218" s="48"/>
      <c r="O218" s="183"/>
      <c r="P218" s="184"/>
    </row>
    <row r="219" spans="1:16" ht="12" customHeight="1">
      <c r="A219" s="156" t="s">
        <v>59</v>
      </c>
      <c r="B219" s="157"/>
      <c r="C219" s="157"/>
      <c r="D219" s="157"/>
      <c r="E219" s="157"/>
      <c r="F219" s="157"/>
      <c r="G219" s="158"/>
      <c r="H219" s="159"/>
      <c r="I219" s="156" t="s">
        <v>59</v>
      </c>
      <c r="J219" s="157"/>
      <c r="K219" s="157"/>
      <c r="L219" s="157"/>
      <c r="M219" s="157"/>
      <c r="N219" s="157"/>
      <c r="O219" s="157"/>
      <c r="P219" s="163"/>
    </row>
    <row r="220" spans="1:16" ht="12" customHeight="1">
      <c r="A220" s="160"/>
      <c r="B220" s="161"/>
      <c r="C220" s="161"/>
      <c r="D220" s="161"/>
      <c r="E220" s="161"/>
      <c r="F220" s="161"/>
      <c r="G220" s="161"/>
      <c r="H220" s="162"/>
      <c r="I220" s="160"/>
      <c r="J220" s="161"/>
      <c r="K220" s="161"/>
      <c r="L220" s="161"/>
      <c r="M220" s="161"/>
      <c r="N220" s="161"/>
      <c r="O220" s="161"/>
      <c r="P220" s="162"/>
    </row>
    <row r="221" spans="1:16" ht="12" customHeight="1">
      <c r="A221" s="22" t="s">
        <v>13</v>
      </c>
      <c r="B221" s="23"/>
      <c r="C221" s="24"/>
      <c r="D221" s="25" t="s">
        <v>14</v>
      </c>
      <c r="E221" s="25"/>
      <c r="F221" s="25"/>
      <c r="G221" s="195"/>
      <c r="H221" s="196"/>
      <c r="I221" s="22" t="s">
        <v>13</v>
      </c>
      <c r="J221" s="23"/>
      <c r="K221" s="24"/>
      <c r="L221" s="25" t="s">
        <v>14</v>
      </c>
      <c r="M221" s="25"/>
      <c r="N221" s="25"/>
      <c r="O221" s="195"/>
      <c r="P221" s="196"/>
    </row>
    <row r="222" spans="1:16" ht="12" customHeight="1">
      <c r="A222" s="22"/>
      <c r="B222" s="23"/>
      <c r="C222" s="24"/>
      <c r="D222" s="26" t="s">
        <v>15</v>
      </c>
      <c r="E222" s="27"/>
      <c r="F222" s="27"/>
      <c r="G222" s="181"/>
      <c r="H222" s="182"/>
      <c r="I222" s="22"/>
      <c r="J222" s="23"/>
      <c r="K222" s="24"/>
      <c r="L222" s="26" t="s">
        <v>15</v>
      </c>
      <c r="M222" s="27"/>
      <c r="N222" s="27"/>
      <c r="O222" s="181"/>
      <c r="P222" s="182"/>
    </row>
    <row r="223" spans="1:16" ht="12" customHeight="1" thickBot="1">
      <c r="A223" s="28"/>
      <c r="B223" s="29"/>
      <c r="C223" s="30"/>
      <c r="D223" s="31"/>
      <c r="E223" s="31"/>
      <c r="F223" s="31"/>
      <c r="G223" s="197"/>
      <c r="H223" s="198"/>
      <c r="I223" s="28"/>
      <c r="J223" s="29"/>
      <c r="K223" s="30"/>
      <c r="L223" s="31"/>
      <c r="M223" s="31"/>
      <c r="N223" s="31"/>
      <c r="O223" s="197"/>
      <c r="P223" s="198"/>
    </row>
    <row r="224" spans="1:16" ht="12" customHeight="1">
      <c r="A224" s="185" t="s">
        <v>16</v>
      </c>
      <c r="B224" s="186"/>
      <c r="C224" s="32"/>
      <c r="D224" s="187" t="s">
        <v>9</v>
      </c>
      <c r="E224" s="188"/>
      <c r="F224" s="188"/>
      <c r="G224" s="188"/>
      <c r="H224" s="33"/>
      <c r="I224" s="185" t="s">
        <v>16</v>
      </c>
      <c r="J224" s="186"/>
      <c r="K224" s="32"/>
      <c r="L224" s="187" t="s">
        <v>9</v>
      </c>
      <c r="M224" s="188"/>
      <c r="N224" s="188"/>
      <c r="O224" s="188"/>
      <c r="P224" s="33"/>
    </row>
    <row r="225" spans="1:16" ht="12" customHeight="1">
      <c r="A225" s="173"/>
      <c r="B225" s="174"/>
      <c r="C225" s="34"/>
      <c r="D225" s="189"/>
      <c r="E225" s="189"/>
      <c r="F225" s="189"/>
      <c r="G225" s="189"/>
      <c r="H225" s="35"/>
      <c r="I225" s="173"/>
      <c r="J225" s="174"/>
      <c r="K225" s="34"/>
      <c r="L225" s="189"/>
      <c r="M225" s="189"/>
      <c r="N225" s="189"/>
      <c r="O225" s="189"/>
      <c r="P225" s="35"/>
    </row>
    <row r="226" spans="1:16" ht="12" customHeight="1">
      <c r="A226" s="164" t="s">
        <v>17</v>
      </c>
      <c r="B226" s="165"/>
      <c r="C226" s="36"/>
      <c r="D226" s="166" t="str">
        <f>CONCATENATE(応募者名簿!$B$10)</f>
        <v/>
      </c>
      <c r="E226" s="167"/>
      <c r="F226" s="167"/>
      <c r="G226" s="167"/>
      <c r="H226" s="168"/>
      <c r="I226" s="164" t="s">
        <v>17</v>
      </c>
      <c r="J226" s="165"/>
      <c r="K226" s="36"/>
      <c r="L226" s="166" t="str">
        <f>CONCATENATE(応募者名簿!$B$10)</f>
        <v/>
      </c>
      <c r="M226" s="167"/>
      <c r="N226" s="167"/>
      <c r="O226" s="167"/>
      <c r="P226" s="168"/>
    </row>
    <row r="227" spans="1:16" ht="12" customHeight="1">
      <c r="A227" s="169" t="s">
        <v>18</v>
      </c>
      <c r="B227" s="170"/>
      <c r="C227" s="37"/>
      <c r="D227" s="38"/>
      <c r="E227" s="38"/>
      <c r="F227" s="38"/>
      <c r="G227" s="39"/>
      <c r="H227" s="40"/>
      <c r="I227" s="169" t="s">
        <v>18</v>
      </c>
      <c r="J227" s="170"/>
      <c r="K227" s="37"/>
      <c r="L227" s="38"/>
      <c r="M227" s="38"/>
      <c r="N227" s="38"/>
      <c r="O227" s="39"/>
      <c r="P227" s="40"/>
    </row>
    <row r="228" spans="1:16" ht="12" customHeight="1">
      <c r="A228" s="171"/>
      <c r="B228" s="172"/>
      <c r="C228" s="190" t="str">
        <f>CONCATENATE(応募者名簿!$B$11)</f>
        <v/>
      </c>
      <c r="D228" s="191"/>
      <c r="E228" s="191"/>
      <c r="F228" s="191"/>
      <c r="G228" s="191"/>
      <c r="H228" s="192"/>
      <c r="I228" s="171"/>
      <c r="J228" s="172"/>
      <c r="K228" s="190" t="str">
        <f>CONCATENATE(応募者名簿!$B$11)</f>
        <v/>
      </c>
      <c r="L228" s="191"/>
      <c r="M228" s="191"/>
      <c r="N228" s="191"/>
      <c r="O228" s="191"/>
      <c r="P228" s="192"/>
    </row>
    <row r="229" spans="1:16" ht="12" customHeight="1">
      <c r="A229" s="171"/>
      <c r="B229" s="172"/>
      <c r="C229" s="190"/>
      <c r="D229" s="191"/>
      <c r="E229" s="191"/>
      <c r="F229" s="191"/>
      <c r="G229" s="191"/>
      <c r="H229" s="192"/>
      <c r="I229" s="171"/>
      <c r="J229" s="172"/>
      <c r="K229" s="190"/>
      <c r="L229" s="191"/>
      <c r="M229" s="191"/>
      <c r="N229" s="191"/>
      <c r="O229" s="191"/>
      <c r="P229" s="192"/>
    </row>
    <row r="230" spans="1:16" ht="12" customHeight="1">
      <c r="A230" s="171"/>
      <c r="B230" s="172"/>
      <c r="C230" s="190"/>
      <c r="D230" s="191"/>
      <c r="E230" s="191"/>
      <c r="F230" s="191"/>
      <c r="G230" s="191"/>
      <c r="H230" s="192"/>
      <c r="I230" s="171"/>
      <c r="J230" s="172"/>
      <c r="K230" s="190"/>
      <c r="L230" s="191"/>
      <c r="M230" s="191"/>
      <c r="N230" s="191"/>
      <c r="O230" s="191"/>
      <c r="P230" s="192"/>
    </row>
    <row r="231" spans="1:16" ht="12" customHeight="1">
      <c r="A231" s="173"/>
      <c r="B231" s="174"/>
      <c r="C231" s="34"/>
      <c r="D231" s="41"/>
      <c r="E231" s="41"/>
      <c r="F231" s="41"/>
      <c r="G231" s="41"/>
      <c r="H231" s="42"/>
      <c r="I231" s="173"/>
      <c r="J231" s="174"/>
      <c r="K231" s="34"/>
      <c r="L231" s="41"/>
      <c r="M231" s="41"/>
      <c r="N231" s="41"/>
      <c r="O231" s="41"/>
      <c r="P231" s="42"/>
    </row>
    <row r="232" spans="1:16" ht="12" customHeight="1">
      <c r="A232" s="169" t="s">
        <v>19</v>
      </c>
      <c r="B232" s="170"/>
      <c r="C232" s="43"/>
      <c r="D232" s="178"/>
      <c r="E232" s="179"/>
      <c r="F232" s="179"/>
      <c r="G232" s="179"/>
      <c r="H232" s="44"/>
      <c r="I232" s="169" t="s">
        <v>19</v>
      </c>
      <c r="J232" s="170"/>
      <c r="K232" s="43"/>
      <c r="L232" s="178"/>
      <c r="M232" s="179"/>
      <c r="N232" s="179"/>
      <c r="O232" s="179"/>
      <c r="P232" s="44"/>
    </row>
    <row r="233" spans="1:16" ht="12" customHeight="1">
      <c r="A233" s="173"/>
      <c r="B233" s="174"/>
      <c r="C233" s="45"/>
      <c r="D233" s="180"/>
      <c r="E233" s="180"/>
      <c r="F233" s="180"/>
      <c r="G233" s="180"/>
      <c r="H233" s="46"/>
      <c r="I233" s="173"/>
      <c r="J233" s="174"/>
      <c r="K233" s="45"/>
      <c r="L233" s="180"/>
      <c r="M233" s="180"/>
      <c r="N233" s="180"/>
      <c r="O233" s="180"/>
      <c r="P233" s="46"/>
    </row>
    <row r="234" spans="1:16" ht="12" customHeight="1">
      <c r="A234" s="164" t="s">
        <v>17</v>
      </c>
      <c r="B234" s="165"/>
      <c r="C234" s="47"/>
      <c r="D234" s="166"/>
      <c r="E234" s="167"/>
      <c r="F234" s="167"/>
      <c r="G234" s="167"/>
      <c r="H234" s="168"/>
      <c r="I234" s="164" t="s">
        <v>17</v>
      </c>
      <c r="J234" s="165"/>
      <c r="K234" s="47"/>
      <c r="L234" s="166"/>
      <c r="M234" s="167"/>
      <c r="N234" s="167"/>
      <c r="O234" s="167"/>
      <c r="P234" s="168"/>
    </row>
    <row r="235" spans="1:16" ht="12" customHeight="1">
      <c r="A235" s="169" t="s">
        <v>20</v>
      </c>
      <c r="B235" s="170"/>
      <c r="C235" s="43"/>
      <c r="D235" s="178"/>
      <c r="E235" s="179"/>
      <c r="F235" s="179"/>
      <c r="G235" s="179"/>
      <c r="H235" s="44"/>
      <c r="I235" s="169" t="s">
        <v>20</v>
      </c>
      <c r="J235" s="170"/>
      <c r="K235" s="43"/>
      <c r="L235" s="178"/>
      <c r="M235" s="179"/>
      <c r="N235" s="179"/>
      <c r="O235" s="179"/>
      <c r="P235" s="44"/>
    </row>
    <row r="236" spans="1:16" ht="12" customHeight="1">
      <c r="A236" s="173"/>
      <c r="B236" s="174"/>
      <c r="C236" s="45"/>
      <c r="D236" s="180"/>
      <c r="E236" s="180"/>
      <c r="F236" s="180"/>
      <c r="G236" s="180"/>
      <c r="H236" s="46"/>
      <c r="I236" s="173"/>
      <c r="J236" s="174"/>
      <c r="K236" s="45"/>
      <c r="L236" s="180"/>
      <c r="M236" s="180"/>
      <c r="N236" s="180"/>
      <c r="O236" s="180"/>
      <c r="P236" s="46"/>
    </row>
    <row r="237" spans="1:16" ht="12" customHeight="1">
      <c r="A237" s="164" t="s">
        <v>17</v>
      </c>
      <c r="B237" s="165"/>
      <c r="C237" s="36"/>
      <c r="D237" s="166" t="str">
        <f>CONCATENATE(応募者名簿!$B$7)</f>
        <v/>
      </c>
      <c r="E237" s="167"/>
      <c r="F237" s="167"/>
      <c r="G237" s="167"/>
      <c r="H237" s="168"/>
      <c r="I237" s="164" t="s">
        <v>17</v>
      </c>
      <c r="J237" s="165"/>
      <c r="K237" s="36"/>
      <c r="L237" s="166" t="str">
        <f>CONCATENATE(応募者名簿!$B$7)</f>
        <v/>
      </c>
      <c r="M237" s="167"/>
      <c r="N237" s="167"/>
      <c r="O237" s="167"/>
      <c r="P237" s="168"/>
    </row>
    <row r="238" spans="1:16" ht="12" customHeight="1">
      <c r="A238" s="169" t="s">
        <v>21</v>
      </c>
      <c r="B238" s="170"/>
      <c r="C238" s="37"/>
      <c r="D238" s="175" t="str">
        <f>CONCATENATE(応募者名簿!$B$8)</f>
        <v/>
      </c>
      <c r="E238" s="176"/>
      <c r="F238" s="176"/>
      <c r="G238" s="193"/>
      <c r="H238" s="194"/>
      <c r="I238" s="169" t="s">
        <v>21</v>
      </c>
      <c r="J238" s="170"/>
      <c r="K238" s="37"/>
      <c r="L238" s="175" t="str">
        <f>CONCATENATE(応募者名簿!$B$8)</f>
        <v/>
      </c>
      <c r="M238" s="176"/>
      <c r="N238" s="176"/>
      <c r="O238" s="193"/>
      <c r="P238" s="194"/>
    </row>
    <row r="239" spans="1:16" ht="12" customHeight="1">
      <c r="A239" s="171"/>
      <c r="B239" s="172"/>
      <c r="C239" s="24"/>
      <c r="D239" s="177"/>
      <c r="E239" s="177"/>
      <c r="F239" s="177"/>
      <c r="G239" s="181"/>
      <c r="H239" s="182"/>
      <c r="I239" s="171"/>
      <c r="J239" s="172"/>
      <c r="K239" s="24"/>
      <c r="L239" s="177"/>
      <c r="M239" s="177"/>
      <c r="N239" s="177"/>
      <c r="O239" s="181"/>
      <c r="P239" s="182"/>
    </row>
    <row r="240" spans="1:16" ht="12" customHeight="1">
      <c r="A240" s="173"/>
      <c r="B240" s="174"/>
      <c r="C240" s="34"/>
      <c r="D240" s="48"/>
      <c r="E240" s="48"/>
      <c r="F240" s="48"/>
      <c r="G240" s="183"/>
      <c r="H240" s="184"/>
      <c r="I240" s="173"/>
      <c r="J240" s="174"/>
      <c r="K240" s="34"/>
      <c r="L240" s="48"/>
      <c r="M240" s="48"/>
      <c r="N240" s="48"/>
      <c r="O240" s="183"/>
      <c r="P240" s="184"/>
    </row>
    <row r="241" spans="1:16" ht="12" customHeight="1">
      <c r="A241" s="156" t="s">
        <v>59</v>
      </c>
      <c r="B241" s="157"/>
      <c r="C241" s="157"/>
      <c r="D241" s="157"/>
      <c r="E241" s="157"/>
      <c r="F241" s="157"/>
      <c r="G241" s="157"/>
      <c r="H241" s="163"/>
      <c r="I241" s="156" t="s">
        <v>59</v>
      </c>
      <c r="J241" s="157"/>
      <c r="K241" s="157"/>
      <c r="L241" s="157"/>
      <c r="M241" s="157"/>
      <c r="N241" s="157"/>
      <c r="O241" s="157"/>
      <c r="P241" s="163"/>
    </row>
    <row r="242" spans="1:16" ht="12" customHeight="1">
      <c r="A242" s="160"/>
      <c r="B242" s="161"/>
      <c r="C242" s="161"/>
      <c r="D242" s="161"/>
      <c r="E242" s="161"/>
      <c r="F242" s="161"/>
      <c r="G242" s="161"/>
      <c r="H242" s="162"/>
      <c r="I242" s="160"/>
      <c r="J242" s="161"/>
      <c r="K242" s="161"/>
      <c r="L242" s="161"/>
      <c r="M242" s="161"/>
      <c r="N242" s="161"/>
      <c r="O242" s="161"/>
      <c r="P242" s="162"/>
    </row>
    <row r="243" spans="1:16" ht="12" customHeight="1">
      <c r="A243" s="22" t="s">
        <v>13</v>
      </c>
      <c r="B243" s="23"/>
      <c r="C243" s="24"/>
      <c r="D243" s="25" t="s">
        <v>14</v>
      </c>
      <c r="E243" s="25"/>
      <c r="F243" s="25"/>
      <c r="I243" s="22" t="s">
        <v>13</v>
      </c>
      <c r="J243" s="23"/>
      <c r="K243" s="24"/>
      <c r="L243" s="25" t="s">
        <v>14</v>
      </c>
      <c r="M243" s="25"/>
      <c r="N243" s="25"/>
    </row>
    <row r="244" spans="1:16" ht="12" customHeight="1">
      <c r="A244" s="22"/>
      <c r="B244" s="23"/>
      <c r="C244" s="24"/>
      <c r="D244" s="26" t="s">
        <v>15</v>
      </c>
      <c r="E244" s="27"/>
      <c r="F244" s="27"/>
      <c r="I244" s="22"/>
      <c r="J244" s="23"/>
      <c r="K244" s="24"/>
      <c r="L244" s="26" t="s">
        <v>15</v>
      </c>
      <c r="M244" s="27"/>
      <c r="N244" s="27"/>
    </row>
    <row r="245" spans="1:16" ht="12" customHeight="1" thickBot="1">
      <c r="A245" s="28"/>
      <c r="B245" s="29"/>
      <c r="C245" s="30"/>
      <c r="D245" s="31"/>
      <c r="E245" s="31"/>
      <c r="F245" s="31"/>
      <c r="I245" s="28"/>
      <c r="J245" s="29"/>
      <c r="K245" s="30"/>
      <c r="L245" s="31"/>
      <c r="M245" s="31"/>
      <c r="N245" s="31"/>
    </row>
    <row r="246" spans="1:16" ht="12" customHeight="1">
      <c r="A246" s="185" t="s">
        <v>16</v>
      </c>
      <c r="B246" s="186"/>
      <c r="C246" s="32"/>
      <c r="D246" s="187" t="s">
        <v>9</v>
      </c>
      <c r="E246" s="188"/>
      <c r="F246" s="188"/>
      <c r="G246" s="188"/>
      <c r="H246" s="33"/>
      <c r="I246" s="185" t="s">
        <v>16</v>
      </c>
      <c r="J246" s="186"/>
      <c r="K246" s="32"/>
      <c r="L246" s="187" t="s">
        <v>9</v>
      </c>
      <c r="M246" s="188"/>
      <c r="N246" s="188"/>
      <c r="O246" s="188"/>
      <c r="P246" s="33"/>
    </row>
    <row r="247" spans="1:16" ht="12" customHeight="1">
      <c r="A247" s="173"/>
      <c r="B247" s="174"/>
      <c r="C247" s="34"/>
      <c r="D247" s="189"/>
      <c r="E247" s="189"/>
      <c r="F247" s="189"/>
      <c r="G247" s="189"/>
      <c r="H247" s="35"/>
      <c r="I247" s="173"/>
      <c r="J247" s="174"/>
      <c r="K247" s="34"/>
      <c r="L247" s="189"/>
      <c r="M247" s="189"/>
      <c r="N247" s="189"/>
      <c r="O247" s="189"/>
      <c r="P247" s="35"/>
    </row>
    <row r="248" spans="1:16" ht="12" customHeight="1">
      <c r="A248" s="164" t="s">
        <v>17</v>
      </c>
      <c r="B248" s="165"/>
      <c r="C248" s="36"/>
      <c r="D248" s="166" t="str">
        <f>CONCATENATE(応募者名簿!$B$10)</f>
        <v/>
      </c>
      <c r="E248" s="167"/>
      <c r="F248" s="167"/>
      <c r="G248" s="167"/>
      <c r="H248" s="168"/>
      <c r="I248" s="164" t="s">
        <v>17</v>
      </c>
      <c r="J248" s="165"/>
      <c r="K248" s="36"/>
      <c r="L248" s="166" t="str">
        <f>CONCATENATE(応募者名簿!$B$10)</f>
        <v/>
      </c>
      <c r="M248" s="167"/>
      <c r="N248" s="167"/>
      <c r="O248" s="167"/>
      <c r="P248" s="168"/>
    </row>
    <row r="249" spans="1:16" ht="12" customHeight="1">
      <c r="A249" s="169" t="s">
        <v>18</v>
      </c>
      <c r="B249" s="170"/>
      <c r="C249" s="37"/>
      <c r="D249" s="38"/>
      <c r="E249" s="38"/>
      <c r="F249" s="38"/>
      <c r="G249" s="39"/>
      <c r="H249" s="40"/>
      <c r="I249" s="169" t="s">
        <v>18</v>
      </c>
      <c r="J249" s="170"/>
      <c r="K249" s="37"/>
      <c r="L249" s="38"/>
      <c r="M249" s="38"/>
      <c r="N249" s="38"/>
      <c r="O249" s="39"/>
      <c r="P249" s="40"/>
    </row>
    <row r="250" spans="1:16" ht="12" customHeight="1">
      <c r="A250" s="171"/>
      <c r="B250" s="172"/>
      <c r="C250" s="190" t="str">
        <f>CONCATENATE(応募者名簿!$B$11)</f>
        <v/>
      </c>
      <c r="D250" s="191"/>
      <c r="E250" s="191"/>
      <c r="F250" s="191"/>
      <c r="G250" s="191"/>
      <c r="H250" s="192"/>
      <c r="I250" s="171"/>
      <c r="J250" s="172"/>
      <c r="K250" s="190" t="str">
        <f>CONCATENATE(応募者名簿!$B$11)</f>
        <v/>
      </c>
      <c r="L250" s="191"/>
      <c r="M250" s="191"/>
      <c r="N250" s="191"/>
      <c r="O250" s="191"/>
      <c r="P250" s="192"/>
    </row>
    <row r="251" spans="1:16" ht="12" customHeight="1">
      <c r="A251" s="171"/>
      <c r="B251" s="172"/>
      <c r="C251" s="190"/>
      <c r="D251" s="191"/>
      <c r="E251" s="191"/>
      <c r="F251" s="191"/>
      <c r="G251" s="191"/>
      <c r="H251" s="192"/>
      <c r="I251" s="171"/>
      <c r="J251" s="172"/>
      <c r="K251" s="190"/>
      <c r="L251" s="191"/>
      <c r="M251" s="191"/>
      <c r="N251" s="191"/>
      <c r="O251" s="191"/>
      <c r="P251" s="192"/>
    </row>
    <row r="252" spans="1:16" ht="12" customHeight="1">
      <c r="A252" s="171"/>
      <c r="B252" s="172"/>
      <c r="C252" s="190"/>
      <c r="D252" s="191"/>
      <c r="E252" s="191"/>
      <c r="F252" s="191"/>
      <c r="G252" s="191"/>
      <c r="H252" s="192"/>
      <c r="I252" s="171"/>
      <c r="J252" s="172"/>
      <c r="K252" s="190"/>
      <c r="L252" s="191"/>
      <c r="M252" s="191"/>
      <c r="N252" s="191"/>
      <c r="O252" s="191"/>
      <c r="P252" s="192"/>
    </row>
    <row r="253" spans="1:16" ht="12" customHeight="1">
      <c r="A253" s="173"/>
      <c r="B253" s="174"/>
      <c r="C253" s="34"/>
      <c r="D253" s="41"/>
      <c r="E253" s="41"/>
      <c r="F253" s="41"/>
      <c r="G253" s="41"/>
      <c r="H253" s="42"/>
      <c r="I253" s="173"/>
      <c r="J253" s="174"/>
      <c r="K253" s="34"/>
      <c r="L253" s="41"/>
      <c r="M253" s="41"/>
      <c r="N253" s="41"/>
      <c r="O253" s="41"/>
      <c r="P253" s="42"/>
    </row>
    <row r="254" spans="1:16" ht="12" customHeight="1">
      <c r="A254" s="169" t="s">
        <v>19</v>
      </c>
      <c r="B254" s="170"/>
      <c r="C254" s="43"/>
      <c r="D254" s="178"/>
      <c r="E254" s="179"/>
      <c r="F254" s="179"/>
      <c r="G254" s="179"/>
      <c r="H254" s="44"/>
      <c r="I254" s="169" t="s">
        <v>19</v>
      </c>
      <c r="J254" s="170"/>
      <c r="K254" s="43"/>
      <c r="L254" s="178"/>
      <c r="M254" s="179"/>
      <c r="N254" s="179"/>
      <c r="O254" s="179"/>
      <c r="P254" s="44"/>
    </row>
    <row r="255" spans="1:16" ht="12" customHeight="1">
      <c r="A255" s="173"/>
      <c r="B255" s="174"/>
      <c r="C255" s="45"/>
      <c r="D255" s="180"/>
      <c r="E255" s="180"/>
      <c r="F255" s="180"/>
      <c r="G255" s="180"/>
      <c r="H255" s="46"/>
      <c r="I255" s="173"/>
      <c r="J255" s="174"/>
      <c r="K255" s="45"/>
      <c r="L255" s="180"/>
      <c r="M255" s="180"/>
      <c r="N255" s="180"/>
      <c r="O255" s="180"/>
      <c r="P255" s="46"/>
    </row>
    <row r="256" spans="1:16" ht="12" customHeight="1">
      <c r="A256" s="164" t="s">
        <v>17</v>
      </c>
      <c r="B256" s="165"/>
      <c r="C256" s="47"/>
      <c r="D256" s="166"/>
      <c r="E256" s="167"/>
      <c r="F256" s="167"/>
      <c r="G256" s="167"/>
      <c r="H256" s="168"/>
      <c r="I256" s="164" t="s">
        <v>17</v>
      </c>
      <c r="J256" s="165"/>
      <c r="K256" s="47"/>
      <c r="L256" s="166"/>
      <c r="M256" s="167"/>
      <c r="N256" s="167"/>
      <c r="O256" s="167"/>
      <c r="P256" s="168"/>
    </row>
    <row r="257" spans="1:16" ht="12" customHeight="1">
      <c r="A257" s="169" t="s">
        <v>20</v>
      </c>
      <c r="B257" s="170"/>
      <c r="C257" s="43"/>
      <c r="D257" s="178"/>
      <c r="E257" s="179"/>
      <c r="F257" s="179"/>
      <c r="G257" s="179"/>
      <c r="H257" s="44"/>
      <c r="I257" s="169" t="s">
        <v>20</v>
      </c>
      <c r="J257" s="170"/>
      <c r="K257" s="43"/>
      <c r="L257" s="178"/>
      <c r="M257" s="179"/>
      <c r="N257" s="179"/>
      <c r="O257" s="179"/>
      <c r="P257" s="44"/>
    </row>
    <row r="258" spans="1:16" ht="12" customHeight="1">
      <c r="A258" s="173"/>
      <c r="B258" s="174"/>
      <c r="C258" s="45"/>
      <c r="D258" s="180"/>
      <c r="E258" s="180"/>
      <c r="F258" s="180"/>
      <c r="G258" s="180"/>
      <c r="H258" s="46"/>
      <c r="I258" s="173"/>
      <c r="J258" s="174"/>
      <c r="K258" s="45"/>
      <c r="L258" s="180"/>
      <c r="M258" s="180"/>
      <c r="N258" s="180"/>
      <c r="O258" s="180"/>
      <c r="P258" s="46"/>
    </row>
    <row r="259" spans="1:16" ht="12" customHeight="1">
      <c r="A259" s="164" t="s">
        <v>17</v>
      </c>
      <c r="B259" s="165"/>
      <c r="C259" s="36"/>
      <c r="D259" s="166" t="str">
        <f>CONCATENATE(応募者名簿!$B$7)</f>
        <v/>
      </c>
      <c r="E259" s="167"/>
      <c r="F259" s="167"/>
      <c r="G259" s="167"/>
      <c r="H259" s="168"/>
      <c r="I259" s="164" t="s">
        <v>17</v>
      </c>
      <c r="J259" s="165"/>
      <c r="K259" s="36"/>
      <c r="L259" s="166" t="str">
        <f>CONCATENATE(応募者名簿!$B$7)</f>
        <v/>
      </c>
      <c r="M259" s="167"/>
      <c r="N259" s="167"/>
      <c r="O259" s="167"/>
      <c r="P259" s="168"/>
    </row>
    <row r="260" spans="1:16" ht="12" customHeight="1">
      <c r="A260" s="169" t="s">
        <v>21</v>
      </c>
      <c r="B260" s="170"/>
      <c r="C260" s="37"/>
      <c r="D260" s="175" t="str">
        <f>CONCATENATE(応募者名簿!$B$8)</f>
        <v/>
      </c>
      <c r="E260" s="176"/>
      <c r="F260" s="176"/>
      <c r="G260" s="193"/>
      <c r="H260" s="194"/>
      <c r="I260" s="169" t="s">
        <v>21</v>
      </c>
      <c r="J260" s="170"/>
      <c r="K260" s="37"/>
      <c r="L260" s="175" t="str">
        <f>CONCATENATE(応募者名簿!$B$8)</f>
        <v/>
      </c>
      <c r="M260" s="176"/>
      <c r="N260" s="176"/>
      <c r="O260" s="193"/>
      <c r="P260" s="194"/>
    </row>
    <row r="261" spans="1:16" ht="12" customHeight="1">
      <c r="A261" s="171"/>
      <c r="B261" s="172"/>
      <c r="C261" s="24"/>
      <c r="D261" s="177"/>
      <c r="E261" s="177"/>
      <c r="F261" s="177"/>
      <c r="G261" s="181"/>
      <c r="H261" s="182"/>
      <c r="I261" s="171"/>
      <c r="J261" s="172"/>
      <c r="K261" s="24"/>
      <c r="L261" s="177"/>
      <c r="M261" s="177"/>
      <c r="N261" s="177"/>
      <c r="O261" s="181"/>
      <c r="P261" s="182"/>
    </row>
    <row r="262" spans="1:16" ht="12" customHeight="1">
      <c r="A262" s="173"/>
      <c r="B262" s="174"/>
      <c r="C262" s="34"/>
      <c r="D262" s="48"/>
      <c r="E262" s="48"/>
      <c r="F262" s="48"/>
      <c r="G262" s="183"/>
      <c r="H262" s="184"/>
      <c r="I262" s="173"/>
      <c r="J262" s="174"/>
      <c r="K262" s="34"/>
      <c r="L262" s="48"/>
      <c r="M262" s="48"/>
      <c r="N262" s="48"/>
      <c r="O262" s="183"/>
      <c r="P262" s="184"/>
    </row>
    <row r="263" spans="1:16" ht="12" customHeight="1">
      <c r="A263" s="156" t="s">
        <v>59</v>
      </c>
      <c r="B263" s="157"/>
      <c r="C263" s="157"/>
      <c r="D263" s="157"/>
      <c r="E263" s="157"/>
      <c r="F263" s="157"/>
      <c r="G263" s="158"/>
      <c r="H263" s="159"/>
      <c r="I263" s="156" t="s">
        <v>59</v>
      </c>
      <c r="J263" s="157"/>
      <c r="K263" s="157"/>
      <c r="L263" s="157"/>
      <c r="M263" s="157"/>
      <c r="N263" s="157"/>
      <c r="O263" s="157"/>
      <c r="P263" s="163"/>
    </row>
    <row r="264" spans="1:16" ht="12" customHeight="1">
      <c r="A264" s="160"/>
      <c r="B264" s="161"/>
      <c r="C264" s="161"/>
      <c r="D264" s="161"/>
      <c r="E264" s="161"/>
      <c r="F264" s="161"/>
      <c r="G264" s="161"/>
      <c r="H264" s="162"/>
      <c r="I264" s="160"/>
      <c r="J264" s="161"/>
      <c r="K264" s="161"/>
      <c r="L264" s="161"/>
      <c r="M264" s="161"/>
      <c r="N264" s="161"/>
      <c r="O264" s="161"/>
      <c r="P264" s="162"/>
    </row>
    <row r="265" spans="1:16" ht="12" customHeight="1">
      <c r="A265" s="22" t="s">
        <v>13</v>
      </c>
      <c r="B265" s="23"/>
      <c r="C265" s="24"/>
      <c r="D265" s="25" t="s">
        <v>14</v>
      </c>
      <c r="E265" s="25"/>
      <c r="F265" s="25"/>
      <c r="G265" s="195"/>
      <c r="H265" s="196"/>
      <c r="I265" s="22" t="s">
        <v>13</v>
      </c>
      <c r="J265" s="23"/>
      <c r="K265" s="24"/>
      <c r="L265" s="25" t="s">
        <v>14</v>
      </c>
      <c r="M265" s="25"/>
      <c r="N265" s="25"/>
      <c r="O265" s="195"/>
      <c r="P265" s="196"/>
    </row>
    <row r="266" spans="1:16" ht="12" customHeight="1">
      <c r="A266" s="22"/>
      <c r="B266" s="23"/>
      <c r="C266" s="24"/>
      <c r="D266" s="26" t="s">
        <v>15</v>
      </c>
      <c r="E266" s="27"/>
      <c r="F266" s="27"/>
      <c r="G266" s="181"/>
      <c r="H266" s="182"/>
      <c r="I266" s="22"/>
      <c r="J266" s="23"/>
      <c r="K266" s="24"/>
      <c r="L266" s="26" t="s">
        <v>15</v>
      </c>
      <c r="M266" s="27"/>
      <c r="N266" s="27"/>
      <c r="O266" s="181"/>
      <c r="P266" s="182"/>
    </row>
    <row r="267" spans="1:16" ht="12" customHeight="1" thickBot="1">
      <c r="A267" s="28"/>
      <c r="B267" s="29"/>
      <c r="C267" s="30"/>
      <c r="D267" s="31"/>
      <c r="E267" s="31"/>
      <c r="F267" s="31"/>
      <c r="G267" s="197"/>
      <c r="H267" s="198"/>
      <c r="I267" s="28"/>
      <c r="J267" s="29"/>
      <c r="K267" s="30"/>
      <c r="L267" s="31"/>
      <c r="M267" s="31"/>
      <c r="N267" s="31"/>
      <c r="O267" s="197"/>
      <c r="P267" s="198"/>
    </row>
    <row r="268" spans="1:16" ht="12" customHeight="1">
      <c r="A268" s="185" t="s">
        <v>16</v>
      </c>
      <c r="B268" s="186"/>
      <c r="C268" s="32"/>
      <c r="D268" s="187" t="s">
        <v>9</v>
      </c>
      <c r="E268" s="188"/>
      <c r="F268" s="188"/>
      <c r="G268" s="188"/>
      <c r="H268" s="33"/>
      <c r="I268" s="185" t="s">
        <v>16</v>
      </c>
      <c r="J268" s="186"/>
      <c r="K268" s="32"/>
      <c r="L268" s="187" t="s">
        <v>9</v>
      </c>
      <c r="M268" s="188"/>
      <c r="N268" s="188"/>
      <c r="O268" s="188"/>
      <c r="P268" s="33"/>
    </row>
    <row r="269" spans="1:16" ht="12" customHeight="1">
      <c r="A269" s="173"/>
      <c r="B269" s="174"/>
      <c r="C269" s="34"/>
      <c r="D269" s="189"/>
      <c r="E269" s="189"/>
      <c r="F269" s="189"/>
      <c r="G269" s="189"/>
      <c r="H269" s="35"/>
      <c r="I269" s="173"/>
      <c r="J269" s="174"/>
      <c r="K269" s="34"/>
      <c r="L269" s="189"/>
      <c r="M269" s="189"/>
      <c r="N269" s="189"/>
      <c r="O269" s="189"/>
      <c r="P269" s="35"/>
    </row>
    <row r="270" spans="1:16" ht="12" customHeight="1">
      <c r="A270" s="164" t="s">
        <v>17</v>
      </c>
      <c r="B270" s="165"/>
      <c r="C270" s="36"/>
      <c r="D270" s="166" t="str">
        <f>CONCATENATE(応募者名簿!$B$10)</f>
        <v/>
      </c>
      <c r="E270" s="167"/>
      <c r="F270" s="167"/>
      <c r="G270" s="167"/>
      <c r="H270" s="168"/>
      <c r="I270" s="164" t="s">
        <v>17</v>
      </c>
      <c r="J270" s="165"/>
      <c r="K270" s="36"/>
      <c r="L270" s="166" t="str">
        <f>CONCATENATE(応募者名簿!$B$10)</f>
        <v/>
      </c>
      <c r="M270" s="167"/>
      <c r="N270" s="167"/>
      <c r="O270" s="167"/>
      <c r="P270" s="168"/>
    </row>
    <row r="271" spans="1:16" ht="12" customHeight="1">
      <c r="A271" s="169" t="s">
        <v>18</v>
      </c>
      <c r="B271" s="170"/>
      <c r="C271" s="37"/>
      <c r="D271" s="38"/>
      <c r="E271" s="38"/>
      <c r="F271" s="38"/>
      <c r="G271" s="39"/>
      <c r="H271" s="40"/>
      <c r="I271" s="169" t="s">
        <v>18</v>
      </c>
      <c r="J271" s="170"/>
      <c r="K271" s="37"/>
      <c r="L271" s="38"/>
      <c r="M271" s="38"/>
      <c r="N271" s="38"/>
      <c r="O271" s="39"/>
      <c r="P271" s="40"/>
    </row>
    <row r="272" spans="1:16" ht="12" customHeight="1">
      <c r="A272" s="171"/>
      <c r="B272" s="172"/>
      <c r="C272" s="190" t="str">
        <f>CONCATENATE(応募者名簿!$B$11)</f>
        <v/>
      </c>
      <c r="D272" s="191"/>
      <c r="E272" s="191"/>
      <c r="F272" s="191"/>
      <c r="G272" s="191"/>
      <c r="H272" s="192"/>
      <c r="I272" s="171"/>
      <c r="J272" s="172"/>
      <c r="K272" s="190" t="str">
        <f>CONCATENATE(応募者名簿!$B$11)</f>
        <v/>
      </c>
      <c r="L272" s="191"/>
      <c r="M272" s="191"/>
      <c r="N272" s="191"/>
      <c r="O272" s="191"/>
      <c r="P272" s="192"/>
    </row>
    <row r="273" spans="1:16" ht="12" customHeight="1">
      <c r="A273" s="171"/>
      <c r="B273" s="172"/>
      <c r="C273" s="190"/>
      <c r="D273" s="191"/>
      <c r="E273" s="191"/>
      <c r="F273" s="191"/>
      <c r="G273" s="191"/>
      <c r="H273" s="192"/>
      <c r="I273" s="171"/>
      <c r="J273" s="172"/>
      <c r="K273" s="190"/>
      <c r="L273" s="191"/>
      <c r="M273" s="191"/>
      <c r="N273" s="191"/>
      <c r="O273" s="191"/>
      <c r="P273" s="192"/>
    </row>
    <row r="274" spans="1:16" ht="12" customHeight="1">
      <c r="A274" s="171"/>
      <c r="B274" s="172"/>
      <c r="C274" s="190"/>
      <c r="D274" s="191"/>
      <c r="E274" s="191"/>
      <c r="F274" s="191"/>
      <c r="G274" s="191"/>
      <c r="H274" s="192"/>
      <c r="I274" s="171"/>
      <c r="J274" s="172"/>
      <c r="K274" s="190"/>
      <c r="L274" s="191"/>
      <c r="M274" s="191"/>
      <c r="N274" s="191"/>
      <c r="O274" s="191"/>
      <c r="P274" s="192"/>
    </row>
    <row r="275" spans="1:16" ht="12" customHeight="1">
      <c r="A275" s="173"/>
      <c r="B275" s="174"/>
      <c r="C275" s="34"/>
      <c r="D275" s="41"/>
      <c r="E275" s="41"/>
      <c r="F275" s="41"/>
      <c r="G275" s="41"/>
      <c r="H275" s="42"/>
      <c r="I275" s="173"/>
      <c r="J275" s="174"/>
      <c r="K275" s="34"/>
      <c r="L275" s="41"/>
      <c r="M275" s="41"/>
      <c r="N275" s="41"/>
      <c r="O275" s="41"/>
      <c r="P275" s="42"/>
    </row>
    <row r="276" spans="1:16" ht="12" customHeight="1">
      <c r="A276" s="169" t="s">
        <v>19</v>
      </c>
      <c r="B276" s="170"/>
      <c r="C276" s="43"/>
      <c r="D276" s="178"/>
      <c r="E276" s="179"/>
      <c r="F276" s="179"/>
      <c r="G276" s="179"/>
      <c r="H276" s="44"/>
      <c r="I276" s="169" t="s">
        <v>19</v>
      </c>
      <c r="J276" s="170"/>
      <c r="K276" s="43"/>
      <c r="L276" s="178"/>
      <c r="M276" s="179"/>
      <c r="N276" s="179"/>
      <c r="O276" s="179"/>
      <c r="P276" s="44"/>
    </row>
    <row r="277" spans="1:16" ht="12" customHeight="1">
      <c r="A277" s="173"/>
      <c r="B277" s="174"/>
      <c r="C277" s="45"/>
      <c r="D277" s="180"/>
      <c r="E277" s="180"/>
      <c r="F277" s="180"/>
      <c r="G277" s="180"/>
      <c r="H277" s="46"/>
      <c r="I277" s="173"/>
      <c r="J277" s="174"/>
      <c r="K277" s="45"/>
      <c r="L277" s="180"/>
      <c r="M277" s="180"/>
      <c r="N277" s="180"/>
      <c r="O277" s="180"/>
      <c r="P277" s="46"/>
    </row>
    <row r="278" spans="1:16" ht="12" customHeight="1">
      <c r="A278" s="164" t="s">
        <v>17</v>
      </c>
      <c r="B278" s="165"/>
      <c r="C278" s="47"/>
      <c r="D278" s="166"/>
      <c r="E278" s="167"/>
      <c r="F278" s="167"/>
      <c r="G278" s="167"/>
      <c r="H278" s="168"/>
      <c r="I278" s="164" t="s">
        <v>17</v>
      </c>
      <c r="J278" s="165"/>
      <c r="K278" s="47"/>
      <c r="L278" s="166"/>
      <c r="M278" s="167"/>
      <c r="N278" s="167"/>
      <c r="O278" s="167"/>
      <c r="P278" s="168"/>
    </row>
    <row r="279" spans="1:16" ht="12" customHeight="1">
      <c r="A279" s="169" t="s">
        <v>20</v>
      </c>
      <c r="B279" s="170"/>
      <c r="C279" s="43"/>
      <c r="D279" s="178"/>
      <c r="E279" s="179"/>
      <c r="F279" s="179"/>
      <c r="G279" s="179"/>
      <c r="H279" s="44"/>
      <c r="I279" s="169" t="s">
        <v>20</v>
      </c>
      <c r="J279" s="170"/>
      <c r="K279" s="43"/>
      <c r="L279" s="178"/>
      <c r="M279" s="179"/>
      <c r="N279" s="179"/>
      <c r="O279" s="179"/>
      <c r="P279" s="44"/>
    </row>
    <row r="280" spans="1:16" ht="12" customHeight="1">
      <c r="A280" s="173"/>
      <c r="B280" s="174"/>
      <c r="C280" s="45"/>
      <c r="D280" s="180"/>
      <c r="E280" s="180"/>
      <c r="F280" s="180"/>
      <c r="G280" s="180"/>
      <c r="H280" s="46"/>
      <c r="I280" s="173"/>
      <c r="J280" s="174"/>
      <c r="K280" s="45"/>
      <c r="L280" s="180"/>
      <c r="M280" s="180"/>
      <c r="N280" s="180"/>
      <c r="O280" s="180"/>
      <c r="P280" s="46"/>
    </row>
    <row r="281" spans="1:16" ht="12" customHeight="1">
      <c r="A281" s="164" t="s">
        <v>17</v>
      </c>
      <c r="B281" s="165"/>
      <c r="C281" s="36"/>
      <c r="D281" s="166" t="str">
        <f>CONCATENATE(応募者名簿!$B$7)</f>
        <v/>
      </c>
      <c r="E281" s="167"/>
      <c r="F281" s="167"/>
      <c r="G281" s="167"/>
      <c r="H281" s="168"/>
      <c r="I281" s="164" t="s">
        <v>17</v>
      </c>
      <c r="J281" s="165"/>
      <c r="K281" s="36"/>
      <c r="L281" s="166" t="str">
        <f>CONCATENATE(応募者名簿!$B$7)</f>
        <v/>
      </c>
      <c r="M281" s="167"/>
      <c r="N281" s="167"/>
      <c r="O281" s="167"/>
      <c r="P281" s="168"/>
    </row>
    <row r="282" spans="1:16" ht="12" customHeight="1">
      <c r="A282" s="169" t="s">
        <v>21</v>
      </c>
      <c r="B282" s="170"/>
      <c r="C282" s="37"/>
      <c r="D282" s="175" t="str">
        <f>CONCATENATE(応募者名簿!$B$8)</f>
        <v/>
      </c>
      <c r="E282" s="176"/>
      <c r="F282" s="176"/>
      <c r="G282" s="193"/>
      <c r="H282" s="194"/>
      <c r="I282" s="169" t="s">
        <v>21</v>
      </c>
      <c r="J282" s="170"/>
      <c r="K282" s="37"/>
      <c r="L282" s="175" t="str">
        <f>CONCATENATE(応募者名簿!$B$8)</f>
        <v/>
      </c>
      <c r="M282" s="176"/>
      <c r="N282" s="176"/>
      <c r="O282" s="193"/>
      <c r="P282" s="194"/>
    </row>
    <row r="283" spans="1:16" ht="12" customHeight="1">
      <c r="A283" s="171"/>
      <c r="B283" s="172"/>
      <c r="C283" s="24"/>
      <c r="D283" s="177"/>
      <c r="E283" s="177"/>
      <c r="F283" s="177"/>
      <c r="G283" s="181"/>
      <c r="H283" s="182"/>
      <c r="I283" s="171"/>
      <c r="J283" s="172"/>
      <c r="K283" s="24"/>
      <c r="L283" s="177"/>
      <c r="M283" s="177"/>
      <c r="N283" s="177"/>
      <c r="O283" s="181"/>
      <c r="P283" s="182"/>
    </row>
    <row r="284" spans="1:16" ht="12" customHeight="1">
      <c r="A284" s="173"/>
      <c r="B284" s="174"/>
      <c r="C284" s="34"/>
      <c r="D284" s="48"/>
      <c r="E284" s="48"/>
      <c r="F284" s="48"/>
      <c r="G284" s="183"/>
      <c r="H284" s="184"/>
      <c r="I284" s="173"/>
      <c r="J284" s="174"/>
      <c r="K284" s="34"/>
      <c r="L284" s="48"/>
      <c r="M284" s="48"/>
      <c r="N284" s="48"/>
      <c r="O284" s="183"/>
      <c r="P284" s="184"/>
    </row>
    <row r="285" spans="1:16" ht="12" customHeight="1">
      <c r="A285" s="156" t="s">
        <v>59</v>
      </c>
      <c r="B285" s="157"/>
      <c r="C285" s="157"/>
      <c r="D285" s="157"/>
      <c r="E285" s="157"/>
      <c r="F285" s="157"/>
      <c r="G285" s="157"/>
      <c r="H285" s="163"/>
      <c r="I285" s="156" t="s">
        <v>59</v>
      </c>
      <c r="J285" s="157"/>
      <c r="K285" s="157"/>
      <c r="L285" s="157"/>
      <c r="M285" s="157"/>
      <c r="N285" s="157"/>
      <c r="O285" s="157"/>
      <c r="P285" s="163"/>
    </row>
    <row r="286" spans="1:16" ht="12" customHeight="1">
      <c r="A286" s="160"/>
      <c r="B286" s="161"/>
      <c r="C286" s="161"/>
      <c r="D286" s="161"/>
      <c r="E286" s="161"/>
      <c r="F286" s="161"/>
      <c r="G286" s="161"/>
      <c r="H286" s="162"/>
      <c r="I286" s="160"/>
      <c r="J286" s="161"/>
      <c r="K286" s="161"/>
      <c r="L286" s="161"/>
      <c r="M286" s="161"/>
      <c r="N286" s="161"/>
      <c r="O286" s="161"/>
      <c r="P286" s="162"/>
    </row>
    <row r="287" spans="1:16" ht="12" customHeight="1">
      <c r="A287" s="22" t="s">
        <v>13</v>
      </c>
      <c r="B287" s="23"/>
      <c r="C287" s="24"/>
      <c r="D287" s="25" t="s">
        <v>14</v>
      </c>
      <c r="E287" s="25"/>
      <c r="F287" s="25"/>
      <c r="I287" s="22" t="s">
        <v>13</v>
      </c>
      <c r="J287" s="23"/>
      <c r="K287" s="24"/>
      <c r="L287" s="25" t="s">
        <v>14</v>
      </c>
      <c r="M287" s="25"/>
      <c r="N287" s="25"/>
    </row>
    <row r="288" spans="1:16" ht="12" customHeight="1">
      <c r="A288" s="22"/>
      <c r="B288" s="23"/>
      <c r="C288" s="24"/>
      <c r="D288" s="26" t="s">
        <v>15</v>
      </c>
      <c r="E288" s="27"/>
      <c r="F288" s="27"/>
      <c r="I288" s="22"/>
      <c r="J288" s="23"/>
      <c r="K288" s="24"/>
      <c r="L288" s="26" t="s">
        <v>15</v>
      </c>
      <c r="M288" s="27"/>
      <c r="N288" s="27"/>
    </row>
    <row r="289" spans="1:16" ht="12" customHeight="1" thickBot="1">
      <c r="A289" s="28"/>
      <c r="B289" s="29"/>
      <c r="C289" s="30"/>
      <c r="D289" s="31"/>
      <c r="E289" s="31"/>
      <c r="F289" s="31"/>
      <c r="I289" s="28"/>
      <c r="J289" s="29"/>
      <c r="K289" s="30"/>
      <c r="L289" s="31"/>
      <c r="M289" s="31"/>
      <c r="N289" s="31"/>
    </row>
    <row r="290" spans="1:16" ht="12" customHeight="1">
      <c r="A290" s="185" t="s">
        <v>16</v>
      </c>
      <c r="B290" s="186"/>
      <c r="C290" s="32"/>
      <c r="D290" s="187" t="s">
        <v>9</v>
      </c>
      <c r="E290" s="188"/>
      <c r="F290" s="188"/>
      <c r="G290" s="188"/>
      <c r="H290" s="33"/>
      <c r="I290" s="185" t="s">
        <v>16</v>
      </c>
      <c r="J290" s="186"/>
      <c r="K290" s="32"/>
      <c r="L290" s="187" t="s">
        <v>9</v>
      </c>
      <c r="M290" s="188"/>
      <c r="N290" s="188"/>
      <c r="O290" s="188"/>
      <c r="P290" s="33"/>
    </row>
    <row r="291" spans="1:16" ht="12" customHeight="1">
      <c r="A291" s="173"/>
      <c r="B291" s="174"/>
      <c r="C291" s="34"/>
      <c r="D291" s="189"/>
      <c r="E291" s="189"/>
      <c r="F291" s="189"/>
      <c r="G291" s="189"/>
      <c r="H291" s="35"/>
      <c r="I291" s="173"/>
      <c r="J291" s="174"/>
      <c r="K291" s="34"/>
      <c r="L291" s="189"/>
      <c r="M291" s="189"/>
      <c r="N291" s="189"/>
      <c r="O291" s="189"/>
      <c r="P291" s="35"/>
    </row>
    <row r="292" spans="1:16" ht="12" customHeight="1">
      <c r="A292" s="164" t="s">
        <v>17</v>
      </c>
      <c r="B292" s="165"/>
      <c r="C292" s="36"/>
      <c r="D292" s="166" t="str">
        <f>CONCATENATE(応募者名簿!$B$10)</f>
        <v/>
      </c>
      <c r="E292" s="167"/>
      <c r="F292" s="167"/>
      <c r="G292" s="167"/>
      <c r="H292" s="168"/>
      <c r="I292" s="164" t="s">
        <v>17</v>
      </c>
      <c r="J292" s="165"/>
      <c r="K292" s="36"/>
      <c r="L292" s="166" t="str">
        <f>CONCATENATE(応募者名簿!$B$10)</f>
        <v/>
      </c>
      <c r="M292" s="167"/>
      <c r="N292" s="167"/>
      <c r="O292" s="167"/>
      <c r="P292" s="168"/>
    </row>
    <row r="293" spans="1:16" ht="12" customHeight="1">
      <c r="A293" s="169" t="s">
        <v>18</v>
      </c>
      <c r="B293" s="170"/>
      <c r="C293" s="37"/>
      <c r="D293" s="38"/>
      <c r="E293" s="38"/>
      <c r="F293" s="38"/>
      <c r="G293" s="39"/>
      <c r="H293" s="40"/>
      <c r="I293" s="169" t="s">
        <v>18</v>
      </c>
      <c r="J293" s="170"/>
      <c r="K293" s="37"/>
      <c r="L293" s="38"/>
      <c r="M293" s="38"/>
      <c r="N293" s="38"/>
      <c r="O293" s="39"/>
      <c r="P293" s="40"/>
    </row>
    <row r="294" spans="1:16" ht="12" customHeight="1">
      <c r="A294" s="171"/>
      <c r="B294" s="172"/>
      <c r="C294" s="190" t="str">
        <f>CONCATENATE(応募者名簿!$B$11)</f>
        <v/>
      </c>
      <c r="D294" s="191"/>
      <c r="E294" s="191"/>
      <c r="F294" s="191"/>
      <c r="G294" s="191"/>
      <c r="H294" s="192"/>
      <c r="I294" s="171"/>
      <c r="J294" s="172"/>
      <c r="K294" s="190" t="str">
        <f>CONCATENATE(応募者名簿!$B$11)</f>
        <v/>
      </c>
      <c r="L294" s="191"/>
      <c r="M294" s="191"/>
      <c r="N294" s="191"/>
      <c r="O294" s="191"/>
      <c r="P294" s="192"/>
    </row>
    <row r="295" spans="1:16" ht="12" customHeight="1">
      <c r="A295" s="171"/>
      <c r="B295" s="172"/>
      <c r="C295" s="190"/>
      <c r="D295" s="191"/>
      <c r="E295" s="191"/>
      <c r="F295" s="191"/>
      <c r="G295" s="191"/>
      <c r="H295" s="192"/>
      <c r="I295" s="171"/>
      <c r="J295" s="172"/>
      <c r="K295" s="190"/>
      <c r="L295" s="191"/>
      <c r="M295" s="191"/>
      <c r="N295" s="191"/>
      <c r="O295" s="191"/>
      <c r="P295" s="192"/>
    </row>
    <row r="296" spans="1:16" ht="12" customHeight="1">
      <c r="A296" s="171"/>
      <c r="B296" s="172"/>
      <c r="C296" s="190"/>
      <c r="D296" s="191"/>
      <c r="E296" s="191"/>
      <c r="F296" s="191"/>
      <c r="G296" s="191"/>
      <c r="H296" s="192"/>
      <c r="I296" s="171"/>
      <c r="J296" s="172"/>
      <c r="K296" s="190"/>
      <c r="L296" s="191"/>
      <c r="M296" s="191"/>
      <c r="N296" s="191"/>
      <c r="O296" s="191"/>
      <c r="P296" s="192"/>
    </row>
    <row r="297" spans="1:16" ht="12" customHeight="1">
      <c r="A297" s="173"/>
      <c r="B297" s="174"/>
      <c r="C297" s="34"/>
      <c r="D297" s="41"/>
      <c r="E297" s="41"/>
      <c r="F297" s="41"/>
      <c r="G297" s="41"/>
      <c r="H297" s="42"/>
      <c r="I297" s="173"/>
      <c r="J297" s="174"/>
      <c r="K297" s="34"/>
      <c r="L297" s="41"/>
      <c r="M297" s="41"/>
      <c r="N297" s="41"/>
      <c r="O297" s="41"/>
      <c r="P297" s="42"/>
    </row>
    <row r="298" spans="1:16" ht="12" customHeight="1">
      <c r="A298" s="169" t="s">
        <v>19</v>
      </c>
      <c r="B298" s="170"/>
      <c r="C298" s="43"/>
      <c r="D298" s="178"/>
      <c r="E298" s="179"/>
      <c r="F298" s="179"/>
      <c r="G298" s="179"/>
      <c r="H298" s="44"/>
      <c r="I298" s="169" t="s">
        <v>19</v>
      </c>
      <c r="J298" s="170"/>
      <c r="K298" s="43"/>
      <c r="L298" s="178"/>
      <c r="M298" s="179"/>
      <c r="N298" s="179"/>
      <c r="O298" s="179"/>
      <c r="P298" s="44"/>
    </row>
    <row r="299" spans="1:16" ht="12" customHeight="1">
      <c r="A299" s="173"/>
      <c r="B299" s="174"/>
      <c r="C299" s="45"/>
      <c r="D299" s="180"/>
      <c r="E299" s="180"/>
      <c r="F299" s="180"/>
      <c r="G299" s="180"/>
      <c r="H299" s="46"/>
      <c r="I299" s="173"/>
      <c r="J299" s="174"/>
      <c r="K299" s="45"/>
      <c r="L299" s="180"/>
      <c r="M299" s="180"/>
      <c r="N299" s="180"/>
      <c r="O299" s="180"/>
      <c r="P299" s="46"/>
    </row>
    <row r="300" spans="1:16" ht="12" customHeight="1">
      <c r="A300" s="164" t="s">
        <v>17</v>
      </c>
      <c r="B300" s="165"/>
      <c r="C300" s="47"/>
      <c r="D300" s="166"/>
      <c r="E300" s="167"/>
      <c r="F300" s="167"/>
      <c r="G300" s="167"/>
      <c r="H300" s="168"/>
      <c r="I300" s="164" t="s">
        <v>17</v>
      </c>
      <c r="J300" s="165"/>
      <c r="K300" s="47"/>
      <c r="L300" s="166"/>
      <c r="M300" s="167"/>
      <c r="N300" s="167"/>
      <c r="O300" s="167"/>
      <c r="P300" s="168"/>
    </row>
    <row r="301" spans="1:16" ht="12" customHeight="1">
      <c r="A301" s="169" t="s">
        <v>20</v>
      </c>
      <c r="B301" s="170"/>
      <c r="C301" s="43"/>
      <c r="D301" s="178"/>
      <c r="E301" s="179"/>
      <c r="F301" s="179"/>
      <c r="G301" s="179"/>
      <c r="H301" s="44"/>
      <c r="I301" s="169" t="s">
        <v>20</v>
      </c>
      <c r="J301" s="170"/>
      <c r="K301" s="43"/>
      <c r="L301" s="178"/>
      <c r="M301" s="179"/>
      <c r="N301" s="179"/>
      <c r="O301" s="179"/>
      <c r="P301" s="44"/>
    </row>
    <row r="302" spans="1:16" ht="12" customHeight="1">
      <c r="A302" s="173"/>
      <c r="B302" s="174"/>
      <c r="C302" s="45"/>
      <c r="D302" s="180"/>
      <c r="E302" s="180"/>
      <c r="F302" s="180"/>
      <c r="G302" s="180"/>
      <c r="H302" s="46"/>
      <c r="I302" s="173"/>
      <c r="J302" s="174"/>
      <c r="K302" s="45"/>
      <c r="L302" s="180"/>
      <c r="M302" s="180"/>
      <c r="N302" s="180"/>
      <c r="O302" s="180"/>
      <c r="P302" s="46"/>
    </row>
    <row r="303" spans="1:16" ht="12" customHeight="1">
      <c r="A303" s="164" t="s">
        <v>17</v>
      </c>
      <c r="B303" s="165"/>
      <c r="C303" s="36"/>
      <c r="D303" s="166" t="str">
        <f>CONCATENATE(応募者名簿!$B$7)</f>
        <v/>
      </c>
      <c r="E303" s="167"/>
      <c r="F303" s="167"/>
      <c r="G303" s="167"/>
      <c r="H303" s="168"/>
      <c r="I303" s="164" t="s">
        <v>17</v>
      </c>
      <c r="J303" s="165"/>
      <c r="K303" s="36"/>
      <c r="L303" s="166" t="str">
        <f>CONCATENATE(応募者名簿!$B$7)</f>
        <v/>
      </c>
      <c r="M303" s="167"/>
      <c r="N303" s="167"/>
      <c r="O303" s="167"/>
      <c r="P303" s="168"/>
    </row>
    <row r="304" spans="1:16" ht="12" customHeight="1">
      <c r="A304" s="169" t="s">
        <v>21</v>
      </c>
      <c r="B304" s="170"/>
      <c r="C304" s="37"/>
      <c r="D304" s="175" t="str">
        <f>CONCATENATE(応募者名簿!$B$8)</f>
        <v/>
      </c>
      <c r="E304" s="176"/>
      <c r="F304" s="176"/>
      <c r="G304" s="193"/>
      <c r="H304" s="194"/>
      <c r="I304" s="169" t="s">
        <v>21</v>
      </c>
      <c r="J304" s="170"/>
      <c r="K304" s="37"/>
      <c r="L304" s="175" t="str">
        <f>CONCATENATE(応募者名簿!$B$8)</f>
        <v/>
      </c>
      <c r="M304" s="176"/>
      <c r="N304" s="176"/>
      <c r="O304" s="193"/>
      <c r="P304" s="194"/>
    </row>
    <row r="305" spans="1:16" ht="12" customHeight="1">
      <c r="A305" s="171"/>
      <c r="B305" s="172"/>
      <c r="C305" s="24"/>
      <c r="D305" s="177"/>
      <c r="E305" s="177"/>
      <c r="F305" s="177"/>
      <c r="G305" s="181"/>
      <c r="H305" s="182"/>
      <c r="I305" s="171"/>
      <c r="J305" s="172"/>
      <c r="K305" s="24"/>
      <c r="L305" s="177"/>
      <c r="M305" s="177"/>
      <c r="N305" s="177"/>
      <c r="O305" s="181"/>
      <c r="P305" s="182"/>
    </row>
    <row r="306" spans="1:16" ht="12" customHeight="1">
      <c r="A306" s="173"/>
      <c r="B306" s="174"/>
      <c r="C306" s="34"/>
      <c r="D306" s="48"/>
      <c r="E306" s="48"/>
      <c r="F306" s="48"/>
      <c r="G306" s="183"/>
      <c r="H306" s="184"/>
      <c r="I306" s="173"/>
      <c r="J306" s="174"/>
      <c r="K306" s="34"/>
      <c r="L306" s="48"/>
      <c r="M306" s="48"/>
      <c r="N306" s="48"/>
      <c r="O306" s="183"/>
      <c r="P306" s="184"/>
    </row>
    <row r="307" spans="1:16" ht="12" customHeight="1">
      <c r="A307" s="156" t="s">
        <v>59</v>
      </c>
      <c r="B307" s="157"/>
      <c r="C307" s="157"/>
      <c r="D307" s="157"/>
      <c r="E307" s="157"/>
      <c r="F307" s="157"/>
      <c r="G307" s="158"/>
      <c r="H307" s="159"/>
      <c r="I307" s="156" t="s">
        <v>59</v>
      </c>
      <c r="J307" s="157"/>
      <c r="K307" s="157"/>
      <c r="L307" s="157"/>
      <c r="M307" s="157"/>
      <c r="N307" s="157"/>
      <c r="O307" s="157"/>
      <c r="P307" s="163"/>
    </row>
    <row r="308" spans="1:16" ht="12" customHeight="1">
      <c r="A308" s="160"/>
      <c r="B308" s="161"/>
      <c r="C308" s="161"/>
      <c r="D308" s="161"/>
      <c r="E308" s="161"/>
      <c r="F308" s="161"/>
      <c r="G308" s="161"/>
      <c r="H308" s="162"/>
      <c r="I308" s="160"/>
      <c r="J308" s="161"/>
      <c r="K308" s="161"/>
      <c r="L308" s="161"/>
      <c r="M308" s="161"/>
      <c r="N308" s="161"/>
      <c r="O308" s="161"/>
      <c r="P308" s="162"/>
    </row>
    <row r="309" spans="1:16" ht="12" customHeight="1">
      <c r="A309" s="22" t="s">
        <v>13</v>
      </c>
      <c r="B309" s="23"/>
      <c r="C309" s="24"/>
      <c r="D309" s="25" t="s">
        <v>14</v>
      </c>
      <c r="E309" s="25"/>
      <c r="F309" s="25"/>
      <c r="G309" s="195"/>
      <c r="H309" s="196"/>
      <c r="I309" s="22" t="s">
        <v>13</v>
      </c>
      <c r="J309" s="23"/>
      <c r="K309" s="24"/>
      <c r="L309" s="25" t="s">
        <v>14</v>
      </c>
      <c r="M309" s="25"/>
      <c r="N309" s="25"/>
      <c r="O309" s="195"/>
      <c r="P309" s="196"/>
    </row>
    <row r="310" spans="1:16" ht="12" customHeight="1">
      <c r="A310" s="22"/>
      <c r="B310" s="23"/>
      <c r="C310" s="24"/>
      <c r="D310" s="26" t="s">
        <v>15</v>
      </c>
      <c r="E310" s="27"/>
      <c r="F310" s="27"/>
      <c r="G310" s="181"/>
      <c r="H310" s="182"/>
      <c r="I310" s="22"/>
      <c r="J310" s="23"/>
      <c r="K310" s="24"/>
      <c r="L310" s="26" t="s">
        <v>15</v>
      </c>
      <c r="M310" s="27"/>
      <c r="N310" s="27"/>
      <c r="O310" s="181"/>
      <c r="P310" s="182"/>
    </row>
    <row r="311" spans="1:16" ht="12" customHeight="1" thickBot="1">
      <c r="A311" s="28"/>
      <c r="B311" s="29"/>
      <c r="C311" s="30"/>
      <c r="D311" s="31"/>
      <c r="E311" s="31"/>
      <c r="F311" s="31"/>
      <c r="G311" s="197"/>
      <c r="H311" s="198"/>
      <c r="I311" s="28"/>
      <c r="J311" s="29"/>
      <c r="K311" s="30"/>
      <c r="L311" s="31"/>
      <c r="M311" s="31"/>
      <c r="N311" s="31"/>
      <c r="O311" s="197"/>
      <c r="P311" s="198"/>
    </row>
    <row r="312" spans="1:16" ht="12" customHeight="1">
      <c r="A312" s="185" t="s">
        <v>16</v>
      </c>
      <c r="B312" s="186"/>
      <c r="C312" s="32"/>
      <c r="D312" s="187" t="s">
        <v>9</v>
      </c>
      <c r="E312" s="188"/>
      <c r="F312" s="188"/>
      <c r="G312" s="188"/>
      <c r="H312" s="33"/>
      <c r="I312" s="185" t="s">
        <v>16</v>
      </c>
      <c r="J312" s="186"/>
      <c r="K312" s="32"/>
      <c r="L312" s="187" t="s">
        <v>9</v>
      </c>
      <c r="M312" s="188"/>
      <c r="N312" s="188"/>
      <c r="O312" s="188"/>
      <c r="P312" s="33"/>
    </row>
    <row r="313" spans="1:16" ht="12" customHeight="1">
      <c r="A313" s="173"/>
      <c r="B313" s="174"/>
      <c r="C313" s="34"/>
      <c r="D313" s="189"/>
      <c r="E313" s="189"/>
      <c r="F313" s="189"/>
      <c r="G313" s="189"/>
      <c r="H313" s="35"/>
      <c r="I313" s="173"/>
      <c r="J313" s="174"/>
      <c r="K313" s="34"/>
      <c r="L313" s="189"/>
      <c r="M313" s="189"/>
      <c r="N313" s="189"/>
      <c r="O313" s="189"/>
      <c r="P313" s="35"/>
    </row>
    <row r="314" spans="1:16" ht="12" customHeight="1">
      <c r="A314" s="164" t="s">
        <v>17</v>
      </c>
      <c r="B314" s="165"/>
      <c r="C314" s="36"/>
      <c r="D314" s="166" t="str">
        <f>CONCATENATE(応募者名簿!$B$10)</f>
        <v/>
      </c>
      <c r="E314" s="167"/>
      <c r="F314" s="167"/>
      <c r="G314" s="167"/>
      <c r="H314" s="168"/>
      <c r="I314" s="164" t="s">
        <v>17</v>
      </c>
      <c r="J314" s="165"/>
      <c r="K314" s="36"/>
      <c r="L314" s="166" t="str">
        <f>CONCATENATE(応募者名簿!$B$10)</f>
        <v/>
      </c>
      <c r="M314" s="167"/>
      <c r="N314" s="167"/>
      <c r="O314" s="167"/>
      <c r="P314" s="168"/>
    </row>
    <row r="315" spans="1:16" ht="12" customHeight="1">
      <c r="A315" s="169" t="s">
        <v>18</v>
      </c>
      <c r="B315" s="170"/>
      <c r="C315" s="37"/>
      <c r="D315" s="38"/>
      <c r="E315" s="38"/>
      <c r="F315" s="38"/>
      <c r="G315" s="39"/>
      <c r="H315" s="40"/>
      <c r="I315" s="169" t="s">
        <v>18</v>
      </c>
      <c r="J315" s="170"/>
      <c r="K315" s="37"/>
      <c r="L315" s="38"/>
      <c r="M315" s="38"/>
      <c r="N315" s="38"/>
      <c r="O315" s="39"/>
      <c r="P315" s="40"/>
    </row>
    <row r="316" spans="1:16" ht="12" customHeight="1">
      <c r="A316" s="171"/>
      <c r="B316" s="172"/>
      <c r="C316" s="190" t="str">
        <f>CONCATENATE(応募者名簿!$B$11)</f>
        <v/>
      </c>
      <c r="D316" s="191"/>
      <c r="E316" s="191"/>
      <c r="F316" s="191"/>
      <c r="G316" s="191"/>
      <c r="H316" s="192"/>
      <c r="I316" s="171"/>
      <c r="J316" s="172"/>
      <c r="K316" s="190" t="str">
        <f>CONCATENATE(応募者名簿!$B$11)</f>
        <v/>
      </c>
      <c r="L316" s="191"/>
      <c r="M316" s="191"/>
      <c r="N316" s="191"/>
      <c r="O316" s="191"/>
      <c r="P316" s="192"/>
    </row>
    <row r="317" spans="1:16" ht="12" customHeight="1">
      <c r="A317" s="171"/>
      <c r="B317" s="172"/>
      <c r="C317" s="190"/>
      <c r="D317" s="191"/>
      <c r="E317" s="191"/>
      <c r="F317" s="191"/>
      <c r="G317" s="191"/>
      <c r="H317" s="192"/>
      <c r="I317" s="171"/>
      <c r="J317" s="172"/>
      <c r="K317" s="190"/>
      <c r="L317" s="191"/>
      <c r="M317" s="191"/>
      <c r="N317" s="191"/>
      <c r="O317" s="191"/>
      <c r="P317" s="192"/>
    </row>
    <row r="318" spans="1:16" ht="12" customHeight="1">
      <c r="A318" s="171"/>
      <c r="B318" s="172"/>
      <c r="C318" s="190"/>
      <c r="D318" s="191"/>
      <c r="E318" s="191"/>
      <c r="F318" s="191"/>
      <c r="G318" s="191"/>
      <c r="H318" s="192"/>
      <c r="I318" s="171"/>
      <c r="J318" s="172"/>
      <c r="K318" s="190"/>
      <c r="L318" s="191"/>
      <c r="M318" s="191"/>
      <c r="N318" s="191"/>
      <c r="O318" s="191"/>
      <c r="P318" s="192"/>
    </row>
    <row r="319" spans="1:16" ht="12" customHeight="1">
      <c r="A319" s="173"/>
      <c r="B319" s="174"/>
      <c r="C319" s="34"/>
      <c r="D319" s="41"/>
      <c r="E319" s="41"/>
      <c r="F319" s="41"/>
      <c r="G319" s="41"/>
      <c r="H319" s="42"/>
      <c r="I319" s="173"/>
      <c r="J319" s="174"/>
      <c r="K319" s="34"/>
      <c r="L319" s="41"/>
      <c r="M319" s="41"/>
      <c r="N319" s="41"/>
      <c r="O319" s="41"/>
      <c r="P319" s="42"/>
    </row>
    <row r="320" spans="1:16" ht="12" customHeight="1">
      <c r="A320" s="169" t="s">
        <v>19</v>
      </c>
      <c r="B320" s="170"/>
      <c r="C320" s="43"/>
      <c r="D320" s="178"/>
      <c r="E320" s="179"/>
      <c r="F320" s="179"/>
      <c r="G320" s="179"/>
      <c r="H320" s="44"/>
      <c r="I320" s="169" t="s">
        <v>19</v>
      </c>
      <c r="J320" s="170"/>
      <c r="K320" s="43"/>
      <c r="L320" s="178"/>
      <c r="M320" s="179"/>
      <c r="N320" s="179"/>
      <c r="O320" s="179"/>
      <c r="P320" s="44"/>
    </row>
    <row r="321" spans="1:16" ht="12" customHeight="1">
      <c r="A321" s="173"/>
      <c r="B321" s="174"/>
      <c r="C321" s="45"/>
      <c r="D321" s="180"/>
      <c r="E321" s="180"/>
      <c r="F321" s="180"/>
      <c r="G321" s="180"/>
      <c r="H321" s="46"/>
      <c r="I321" s="173"/>
      <c r="J321" s="174"/>
      <c r="K321" s="45"/>
      <c r="L321" s="180"/>
      <c r="M321" s="180"/>
      <c r="N321" s="180"/>
      <c r="O321" s="180"/>
      <c r="P321" s="46"/>
    </row>
    <row r="322" spans="1:16" ht="12" customHeight="1">
      <c r="A322" s="164" t="s">
        <v>17</v>
      </c>
      <c r="B322" s="165"/>
      <c r="C322" s="47"/>
      <c r="D322" s="166"/>
      <c r="E322" s="167"/>
      <c r="F322" s="167"/>
      <c r="G322" s="167"/>
      <c r="H322" s="168"/>
      <c r="I322" s="164" t="s">
        <v>17</v>
      </c>
      <c r="J322" s="165"/>
      <c r="K322" s="47"/>
      <c r="L322" s="166"/>
      <c r="M322" s="167"/>
      <c r="N322" s="167"/>
      <c r="O322" s="167"/>
      <c r="P322" s="168"/>
    </row>
    <row r="323" spans="1:16" ht="12" customHeight="1">
      <c r="A323" s="169" t="s">
        <v>20</v>
      </c>
      <c r="B323" s="170"/>
      <c r="C323" s="43"/>
      <c r="D323" s="178"/>
      <c r="E323" s="179"/>
      <c r="F323" s="179"/>
      <c r="G323" s="179"/>
      <c r="H323" s="44"/>
      <c r="I323" s="169" t="s">
        <v>20</v>
      </c>
      <c r="J323" s="170"/>
      <c r="K323" s="43"/>
      <c r="L323" s="178"/>
      <c r="M323" s="179"/>
      <c r="N323" s="179"/>
      <c r="O323" s="179"/>
      <c r="P323" s="44"/>
    </row>
    <row r="324" spans="1:16" ht="12" customHeight="1">
      <c r="A324" s="173"/>
      <c r="B324" s="174"/>
      <c r="C324" s="45"/>
      <c r="D324" s="180"/>
      <c r="E324" s="180"/>
      <c r="F324" s="180"/>
      <c r="G324" s="180"/>
      <c r="H324" s="46"/>
      <c r="I324" s="173"/>
      <c r="J324" s="174"/>
      <c r="K324" s="45"/>
      <c r="L324" s="180"/>
      <c r="M324" s="180"/>
      <c r="N324" s="180"/>
      <c r="O324" s="180"/>
      <c r="P324" s="46"/>
    </row>
    <row r="325" spans="1:16" ht="12" customHeight="1">
      <c r="A325" s="164" t="s">
        <v>17</v>
      </c>
      <c r="B325" s="165"/>
      <c r="C325" s="36"/>
      <c r="D325" s="166" t="str">
        <f>CONCATENATE(応募者名簿!$B$7)</f>
        <v/>
      </c>
      <c r="E325" s="167"/>
      <c r="F325" s="167"/>
      <c r="G325" s="167"/>
      <c r="H325" s="168"/>
      <c r="I325" s="164" t="s">
        <v>17</v>
      </c>
      <c r="J325" s="165"/>
      <c r="K325" s="36"/>
      <c r="L325" s="166" t="str">
        <f>CONCATENATE(応募者名簿!$B$7)</f>
        <v/>
      </c>
      <c r="M325" s="167"/>
      <c r="N325" s="167"/>
      <c r="O325" s="167"/>
      <c r="P325" s="168"/>
    </row>
    <row r="326" spans="1:16" ht="12" customHeight="1">
      <c r="A326" s="169" t="s">
        <v>21</v>
      </c>
      <c r="B326" s="170"/>
      <c r="C326" s="37"/>
      <c r="D326" s="175" t="str">
        <f>CONCATENATE(応募者名簿!$B$8)</f>
        <v/>
      </c>
      <c r="E326" s="176"/>
      <c r="F326" s="176"/>
      <c r="G326" s="193"/>
      <c r="H326" s="194"/>
      <c r="I326" s="169" t="s">
        <v>21</v>
      </c>
      <c r="J326" s="170"/>
      <c r="K326" s="37"/>
      <c r="L326" s="175" t="str">
        <f>CONCATENATE(応募者名簿!$B$8)</f>
        <v/>
      </c>
      <c r="M326" s="176"/>
      <c r="N326" s="176"/>
      <c r="O326" s="193"/>
      <c r="P326" s="194"/>
    </row>
    <row r="327" spans="1:16" ht="12" customHeight="1">
      <c r="A327" s="171"/>
      <c r="B327" s="172"/>
      <c r="C327" s="24"/>
      <c r="D327" s="177"/>
      <c r="E327" s="177"/>
      <c r="F327" s="177"/>
      <c r="G327" s="181"/>
      <c r="H327" s="182"/>
      <c r="I327" s="171"/>
      <c r="J327" s="172"/>
      <c r="K327" s="24"/>
      <c r="L327" s="177"/>
      <c r="M327" s="177"/>
      <c r="N327" s="177"/>
      <c r="O327" s="181"/>
      <c r="P327" s="182"/>
    </row>
    <row r="328" spans="1:16" ht="12" customHeight="1">
      <c r="A328" s="173"/>
      <c r="B328" s="174"/>
      <c r="C328" s="34"/>
      <c r="D328" s="48"/>
      <c r="E328" s="48"/>
      <c r="F328" s="48"/>
      <c r="G328" s="183"/>
      <c r="H328" s="184"/>
      <c r="I328" s="173"/>
      <c r="J328" s="174"/>
      <c r="K328" s="34"/>
      <c r="L328" s="48"/>
      <c r="M328" s="48"/>
      <c r="N328" s="48"/>
      <c r="O328" s="183"/>
      <c r="P328" s="184"/>
    </row>
    <row r="329" spans="1:16" ht="12" customHeight="1">
      <c r="A329" s="156" t="s">
        <v>59</v>
      </c>
      <c r="B329" s="157"/>
      <c r="C329" s="157"/>
      <c r="D329" s="157"/>
      <c r="E329" s="157"/>
      <c r="F329" s="157"/>
      <c r="G329" s="157"/>
      <c r="H329" s="163"/>
      <c r="I329" s="156" t="s">
        <v>59</v>
      </c>
      <c r="J329" s="157"/>
      <c r="K329" s="157"/>
      <c r="L329" s="157"/>
      <c r="M329" s="157"/>
      <c r="N329" s="157"/>
      <c r="O329" s="157"/>
      <c r="P329" s="163"/>
    </row>
    <row r="330" spans="1:16" ht="12" customHeight="1">
      <c r="A330" s="160"/>
      <c r="B330" s="161"/>
      <c r="C330" s="161"/>
      <c r="D330" s="161"/>
      <c r="E330" s="161"/>
      <c r="F330" s="161"/>
      <c r="G330" s="161"/>
      <c r="H330" s="162"/>
      <c r="I330" s="160"/>
      <c r="J330" s="161"/>
      <c r="K330" s="161"/>
      <c r="L330" s="161"/>
      <c r="M330" s="161"/>
      <c r="N330" s="161"/>
      <c r="O330" s="161"/>
      <c r="P330" s="162"/>
    </row>
    <row r="331" spans="1:16" ht="12" customHeight="1">
      <c r="A331" s="22" t="s">
        <v>13</v>
      </c>
      <c r="B331" s="23"/>
      <c r="C331" s="24"/>
      <c r="D331" s="25" t="s">
        <v>14</v>
      </c>
      <c r="E331" s="25"/>
      <c r="F331" s="25"/>
      <c r="I331" s="22" t="s">
        <v>13</v>
      </c>
      <c r="J331" s="23"/>
      <c r="K331" s="24"/>
      <c r="L331" s="25" t="s">
        <v>14</v>
      </c>
      <c r="M331" s="25"/>
      <c r="N331" s="25"/>
    </row>
    <row r="332" spans="1:16" ht="12" customHeight="1">
      <c r="A332" s="22"/>
      <c r="B332" s="23"/>
      <c r="C332" s="24"/>
      <c r="D332" s="26" t="s">
        <v>15</v>
      </c>
      <c r="E332" s="27"/>
      <c r="F332" s="27"/>
      <c r="I332" s="22"/>
      <c r="J332" s="23"/>
      <c r="K332" s="24"/>
      <c r="L332" s="26" t="s">
        <v>15</v>
      </c>
      <c r="M332" s="27"/>
      <c r="N332" s="27"/>
    </row>
    <row r="333" spans="1:16" ht="12" customHeight="1" thickBot="1">
      <c r="A333" s="28"/>
      <c r="B333" s="29"/>
      <c r="C333" s="30"/>
      <c r="D333" s="31"/>
      <c r="E333" s="31"/>
      <c r="F333" s="31"/>
      <c r="I333" s="28"/>
      <c r="J333" s="29"/>
      <c r="K333" s="30"/>
      <c r="L333" s="31"/>
      <c r="M333" s="31"/>
      <c r="N333" s="31"/>
    </row>
    <row r="334" spans="1:16" ht="12" customHeight="1">
      <c r="A334" s="185" t="s">
        <v>16</v>
      </c>
      <c r="B334" s="186"/>
      <c r="C334" s="32"/>
      <c r="D334" s="187" t="s">
        <v>9</v>
      </c>
      <c r="E334" s="188"/>
      <c r="F334" s="188"/>
      <c r="G334" s="188"/>
      <c r="H334" s="33"/>
      <c r="I334" s="185" t="s">
        <v>16</v>
      </c>
      <c r="J334" s="186"/>
      <c r="K334" s="32"/>
      <c r="L334" s="187" t="s">
        <v>9</v>
      </c>
      <c r="M334" s="188"/>
      <c r="N334" s="188"/>
      <c r="O334" s="188"/>
      <c r="P334" s="33"/>
    </row>
    <row r="335" spans="1:16" ht="12" customHeight="1">
      <c r="A335" s="173"/>
      <c r="B335" s="174"/>
      <c r="C335" s="34"/>
      <c r="D335" s="189"/>
      <c r="E335" s="189"/>
      <c r="F335" s="189"/>
      <c r="G335" s="189"/>
      <c r="H335" s="35"/>
      <c r="I335" s="173"/>
      <c r="J335" s="174"/>
      <c r="K335" s="34"/>
      <c r="L335" s="189"/>
      <c r="M335" s="189"/>
      <c r="N335" s="189"/>
      <c r="O335" s="189"/>
      <c r="P335" s="35"/>
    </row>
    <row r="336" spans="1:16" ht="12" customHeight="1">
      <c r="A336" s="164" t="s">
        <v>17</v>
      </c>
      <c r="B336" s="165"/>
      <c r="C336" s="36"/>
      <c r="D336" s="166" t="str">
        <f>CONCATENATE(応募者名簿!$B$10)</f>
        <v/>
      </c>
      <c r="E336" s="167"/>
      <c r="F336" s="167"/>
      <c r="G336" s="167"/>
      <c r="H336" s="168"/>
      <c r="I336" s="164" t="s">
        <v>17</v>
      </c>
      <c r="J336" s="165"/>
      <c r="K336" s="36"/>
      <c r="L336" s="166" t="str">
        <f>CONCATENATE(応募者名簿!$B$10)</f>
        <v/>
      </c>
      <c r="M336" s="167"/>
      <c r="N336" s="167"/>
      <c r="O336" s="167"/>
      <c r="P336" s="168"/>
    </row>
    <row r="337" spans="1:16" ht="12" customHeight="1">
      <c r="A337" s="169" t="s">
        <v>18</v>
      </c>
      <c r="B337" s="170"/>
      <c r="C337" s="37"/>
      <c r="D337" s="38"/>
      <c r="E337" s="38"/>
      <c r="F337" s="38"/>
      <c r="G337" s="39"/>
      <c r="H337" s="40"/>
      <c r="I337" s="169" t="s">
        <v>18</v>
      </c>
      <c r="J337" s="170"/>
      <c r="K337" s="37"/>
      <c r="L337" s="38"/>
      <c r="M337" s="38"/>
      <c r="N337" s="38"/>
      <c r="O337" s="39"/>
      <c r="P337" s="40"/>
    </row>
    <row r="338" spans="1:16" ht="12" customHeight="1">
      <c r="A338" s="171"/>
      <c r="B338" s="172"/>
      <c r="C338" s="190" t="str">
        <f>CONCATENATE(応募者名簿!$B$11)</f>
        <v/>
      </c>
      <c r="D338" s="191"/>
      <c r="E338" s="191"/>
      <c r="F338" s="191"/>
      <c r="G338" s="191"/>
      <c r="H338" s="192"/>
      <c r="I338" s="171"/>
      <c r="J338" s="172"/>
      <c r="K338" s="190" t="str">
        <f>CONCATENATE(応募者名簿!$B$11)</f>
        <v/>
      </c>
      <c r="L338" s="191"/>
      <c r="M338" s="191"/>
      <c r="N338" s="191"/>
      <c r="O338" s="191"/>
      <c r="P338" s="192"/>
    </row>
    <row r="339" spans="1:16" ht="12" customHeight="1">
      <c r="A339" s="171"/>
      <c r="B339" s="172"/>
      <c r="C339" s="190"/>
      <c r="D339" s="191"/>
      <c r="E339" s="191"/>
      <c r="F339" s="191"/>
      <c r="G339" s="191"/>
      <c r="H339" s="192"/>
      <c r="I339" s="171"/>
      <c r="J339" s="172"/>
      <c r="K339" s="190"/>
      <c r="L339" s="191"/>
      <c r="M339" s="191"/>
      <c r="N339" s="191"/>
      <c r="O339" s="191"/>
      <c r="P339" s="192"/>
    </row>
    <row r="340" spans="1:16" ht="12" customHeight="1">
      <c r="A340" s="171"/>
      <c r="B340" s="172"/>
      <c r="C340" s="190"/>
      <c r="D340" s="191"/>
      <c r="E340" s="191"/>
      <c r="F340" s="191"/>
      <c r="G340" s="191"/>
      <c r="H340" s="192"/>
      <c r="I340" s="171"/>
      <c r="J340" s="172"/>
      <c r="K340" s="190"/>
      <c r="L340" s="191"/>
      <c r="M340" s="191"/>
      <c r="N340" s="191"/>
      <c r="O340" s="191"/>
      <c r="P340" s="192"/>
    </row>
    <row r="341" spans="1:16" ht="12" customHeight="1">
      <c r="A341" s="173"/>
      <c r="B341" s="174"/>
      <c r="C341" s="34"/>
      <c r="D341" s="41"/>
      <c r="E341" s="41"/>
      <c r="F341" s="41"/>
      <c r="G341" s="41"/>
      <c r="H341" s="42"/>
      <c r="I341" s="173"/>
      <c r="J341" s="174"/>
      <c r="K341" s="34"/>
      <c r="L341" s="41"/>
      <c r="M341" s="41"/>
      <c r="N341" s="41"/>
      <c r="O341" s="41"/>
      <c r="P341" s="42"/>
    </row>
    <row r="342" spans="1:16" ht="12" customHeight="1">
      <c r="A342" s="169" t="s">
        <v>19</v>
      </c>
      <c r="B342" s="170"/>
      <c r="C342" s="43"/>
      <c r="D342" s="178"/>
      <c r="E342" s="179"/>
      <c r="F342" s="179"/>
      <c r="G342" s="179"/>
      <c r="H342" s="44"/>
      <c r="I342" s="169" t="s">
        <v>19</v>
      </c>
      <c r="J342" s="170"/>
      <c r="K342" s="43"/>
      <c r="L342" s="178"/>
      <c r="M342" s="179"/>
      <c r="N342" s="179"/>
      <c r="O342" s="179"/>
      <c r="P342" s="44"/>
    </row>
    <row r="343" spans="1:16" ht="12" customHeight="1">
      <c r="A343" s="173"/>
      <c r="B343" s="174"/>
      <c r="C343" s="45"/>
      <c r="D343" s="180"/>
      <c r="E343" s="180"/>
      <c r="F343" s="180"/>
      <c r="G343" s="180"/>
      <c r="H343" s="46"/>
      <c r="I343" s="173"/>
      <c r="J343" s="174"/>
      <c r="K343" s="45"/>
      <c r="L343" s="180"/>
      <c r="M343" s="180"/>
      <c r="N343" s="180"/>
      <c r="O343" s="180"/>
      <c r="P343" s="46"/>
    </row>
    <row r="344" spans="1:16" ht="12" customHeight="1">
      <c r="A344" s="164" t="s">
        <v>17</v>
      </c>
      <c r="B344" s="165"/>
      <c r="C344" s="47"/>
      <c r="D344" s="166"/>
      <c r="E344" s="167"/>
      <c r="F344" s="167"/>
      <c r="G344" s="167"/>
      <c r="H344" s="168"/>
      <c r="I344" s="164" t="s">
        <v>17</v>
      </c>
      <c r="J344" s="165"/>
      <c r="K344" s="47"/>
      <c r="L344" s="166"/>
      <c r="M344" s="167"/>
      <c r="N344" s="167"/>
      <c r="O344" s="167"/>
      <c r="P344" s="168"/>
    </row>
    <row r="345" spans="1:16" ht="12" customHeight="1">
      <c r="A345" s="169" t="s">
        <v>20</v>
      </c>
      <c r="B345" s="170"/>
      <c r="C345" s="43"/>
      <c r="D345" s="178"/>
      <c r="E345" s="179"/>
      <c r="F345" s="179"/>
      <c r="G345" s="179"/>
      <c r="H345" s="44"/>
      <c r="I345" s="169" t="s">
        <v>20</v>
      </c>
      <c r="J345" s="170"/>
      <c r="K345" s="43"/>
      <c r="L345" s="178"/>
      <c r="M345" s="179"/>
      <c r="N345" s="179"/>
      <c r="O345" s="179"/>
      <c r="P345" s="44"/>
    </row>
    <row r="346" spans="1:16" ht="12" customHeight="1">
      <c r="A346" s="173"/>
      <c r="B346" s="174"/>
      <c r="C346" s="45"/>
      <c r="D346" s="180"/>
      <c r="E346" s="180"/>
      <c r="F346" s="180"/>
      <c r="G346" s="180"/>
      <c r="H346" s="46"/>
      <c r="I346" s="173"/>
      <c r="J346" s="174"/>
      <c r="K346" s="45"/>
      <c r="L346" s="180"/>
      <c r="M346" s="180"/>
      <c r="N346" s="180"/>
      <c r="O346" s="180"/>
      <c r="P346" s="46"/>
    </row>
    <row r="347" spans="1:16" ht="12" customHeight="1">
      <c r="A347" s="164" t="s">
        <v>17</v>
      </c>
      <c r="B347" s="165"/>
      <c r="C347" s="36"/>
      <c r="D347" s="166" t="str">
        <f>CONCATENATE(応募者名簿!$B$7)</f>
        <v/>
      </c>
      <c r="E347" s="167"/>
      <c r="F347" s="167"/>
      <c r="G347" s="167"/>
      <c r="H347" s="168"/>
      <c r="I347" s="164" t="s">
        <v>17</v>
      </c>
      <c r="J347" s="165"/>
      <c r="K347" s="36"/>
      <c r="L347" s="166" t="str">
        <f>CONCATENATE(応募者名簿!$B$7)</f>
        <v/>
      </c>
      <c r="M347" s="167"/>
      <c r="N347" s="167"/>
      <c r="O347" s="167"/>
      <c r="P347" s="168"/>
    </row>
    <row r="348" spans="1:16" ht="12" customHeight="1">
      <c r="A348" s="169" t="s">
        <v>21</v>
      </c>
      <c r="B348" s="170"/>
      <c r="C348" s="37"/>
      <c r="D348" s="175" t="str">
        <f>CONCATENATE(応募者名簿!$B$8)</f>
        <v/>
      </c>
      <c r="E348" s="176"/>
      <c r="F348" s="176"/>
      <c r="G348" s="193"/>
      <c r="H348" s="194"/>
      <c r="I348" s="169" t="s">
        <v>21</v>
      </c>
      <c r="J348" s="170"/>
      <c r="K348" s="37"/>
      <c r="L348" s="175" t="str">
        <f>CONCATENATE(応募者名簿!$B$8)</f>
        <v/>
      </c>
      <c r="M348" s="176"/>
      <c r="N348" s="176"/>
      <c r="O348" s="193"/>
      <c r="P348" s="194"/>
    </row>
    <row r="349" spans="1:16" ht="12" customHeight="1">
      <c r="A349" s="171"/>
      <c r="B349" s="172"/>
      <c r="C349" s="24"/>
      <c r="D349" s="177"/>
      <c r="E349" s="177"/>
      <c r="F349" s="177"/>
      <c r="G349" s="181"/>
      <c r="H349" s="182"/>
      <c r="I349" s="171"/>
      <c r="J349" s="172"/>
      <c r="K349" s="24"/>
      <c r="L349" s="177"/>
      <c r="M349" s="177"/>
      <c r="N349" s="177"/>
      <c r="O349" s="181"/>
      <c r="P349" s="182"/>
    </row>
    <row r="350" spans="1:16" ht="12" customHeight="1">
      <c r="A350" s="173"/>
      <c r="B350" s="174"/>
      <c r="C350" s="34"/>
      <c r="D350" s="48"/>
      <c r="E350" s="48"/>
      <c r="F350" s="48"/>
      <c r="G350" s="183"/>
      <c r="H350" s="184"/>
      <c r="I350" s="173"/>
      <c r="J350" s="174"/>
      <c r="K350" s="34"/>
      <c r="L350" s="48"/>
      <c r="M350" s="48"/>
      <c r="N350" s="48"/>
      <c r="O350" s="183"/>
      <c r="P350" s="184"/>
    </row>
    <row r="351" spans="1:16" ht="12" customHeight="1">
      <c r="A351" s="156" t="s">
        <v>59</v>
      </c>
      <c r="B351" s="157"/>
      <c r="C351" s="157"/>
      <c r="D351" s="157"/>
      <c r="E351" s="157"/>
      <c r="F351" s="157"/>
      <c r="G351" s="158"/>
      <c r="H351" s="159"/>
      <c r="I351" s="156" t="s">
        <v>59</v>
      </c>
      <c r="J351" s="157"/>
      <c r="K351" s="157"/>
      <c r="L351" s="157"/>
      <c r="M351" s="157"/>
      <c r="N351" s="157"/>
      <c r="O351" s="157"/>
      <c r="P351" s="163"/>
    </row>
    <row r="352" spans="1:16" ht="12" customHeight="1">
      <c r="A352" s="160"/>
      <c r="B352" s="161"/>
      <c r="C352" s="161"/>
      <c r="D352" s="161"/>
      <c r="E352" s="161"/>
      <c r="F352" s="161"/>
      <c r="G352" s="161"/>
      <c r="H352" s="162"/>
      <c r="I352" s="160"/>
      <c r="J352" s="161"/>
      <c r="K352" s="161"/>
      <c r="L352" s="161"/>
      <c r="M352" s="161"/>
      <c r="N352" s="161"/>
      <c r="O352" s="161"/>
      <c r="P352" s="162"/>
    </row>
    <row r="353" spans="1:16" ht="12" customHeight="1">
      <c r="A353" s="22" t="s">
        <v>13</v>
      </c>
      <c r="B353" s="23"/>
      <c r="C353" s="24"/>
      <c r="D353" s="25" t="s">
        <v>14</v>
      </c>
      <c r="E353" s="25"/>
      <c r="F353" s="25"/>
      <c r="G353" s="195"/>
      <c r="H353" s="196"/>
      <c r="I353" s="22" t="s">
        <v>13</v>
      </c>
      <c r="J353" s="23"/>
      <c r="K353" s="24"/>
      <c r="L353" s="25" t="s">
        <v>14</v>
      </c>
      <c r="M353" s="25"/>
      <c r="N353" s="25"/>
      <c r="O353" s="195"/>
      <c r="P353" s="196"/>
    </row>
    <row r="354" spans="1:16" ht="12" customHeight="1">
      <c r="A354" s="22"/>
      <c r="B354" s="23"/>
      <c r="C354" s="24"/>
      <c r="D354" s="26" t="s">
        <v>15</v>
      </c>
      <c r="E354" s="27"/>
      <c r="F354" s="27"/>
      <c r="G354" s="181"/>
      <c r="H354" s="182"/>
      <c r="I354" s="22"/>
      <c r="J354" s="23"/>
      <c r="K354" s="24"/>
      <c r="L354" s="26" t="s">
        <v>15</v>
      </c>
      <c r="M354" s="27"/>
      <c r="N354" s="27"/>
      <c r="O354" s="181"/>
      <c r="P354" s="182"/>
    </row>
    <row r="355" spans="1:16" ht="12" customHeight="1" thickBot="1">
      <c r="A355" s="28"/>
      <c r="B355" s="29"/>
      <c r="C355" s="30"/>
      <c r="D355" s="31"/>
      <c r="E355" s="31"/>
      <c r="F355" s="31"/>
      <c r="G355" s="197"/>
      <c r="H355" s="198"/>
      <c r="I355" s="28"/>
      <c r="J355" s="29"/>
      <c r="K355" s="30"/>
      <c r="L355" s="31"/>
      <c r="M355" s="31"/>
      <c r="N355" s="31"/>
      <c r="O355" s="197"/>
      <c r="P355" s="198"/>
    </row>
    <row r="356" spans="1:16" ht="12" customHeight="1">
      <c r="A356" s="185" t="s">
        <v>16</v>
      </c>
      <c r="B356" s="186"/>
      <c r="C356" s="32"/>
      <c r="D356" s="187" t="s">
        <v>9</v>
      </c>
      <c r="E356" s="188"/>
      <c r="F356" s="188"/>
      <c r="G356" s="188"/>
      <c r="H356" s="33"/>
      <c r="I356" s="185" t="s">
        <v>16</v>
      </c>
      <c r="J356" s="186"/>
      <c r="K356" s="32"/>
      <c r="L356" s="187" t="s">
        <v>9</v>
      </c>
      <c r="M356" s="188"/>
      <c r="N356" s="188"/>
      <c r="O356" s="188"/>
      <c r="P356" s="33"/>
    </row>
    <row r="357" spans="1:16" ht="12" customHeight="1">
      <c r="A357" s="173"/>
      <c r="B357" s="174"/>
      <c r="C357" s="34"/>
      <c r="D357" s="189"/>
      <c r="E357" s="189"/>
      <c r="F357" s="189"/>
      <c r="G357" s="189"/>
      <c r="H357" s="35"/>
      <c r="I357" s="173"/>
      <c r="J357" s="174"/>
      <c r="K357" s="34"/>
      <c r="L357" s="189"/>
      <c r="M357" s="189"/>
      <c r="N357" s="189"/>
      <c r="O357" s="189"/>
      <c r="P357" s="35"/>
    </row>
    <row r="358" spans="1:16" ht="12" customHeight="1">
      <c r="A358" s="164" t="s">
        <v>17</v>
      </c>
      <c r="B358" s="165"/>
      <c r="C358" s="36"/>
      <c r="D358" s="166" t="str">
        <f>CONCATENATE(応募者名簿!$B$10)</f>
        <v/>
      </c>
      <c r="E358" s="167"/>
      <c r="F358" s="167"/>
      <c r="G358" s="167"/>
      <c r="H358" s="168"/>
      <c r="I358" s="164" t="s">
        <v>17</v>
      </c>
      <c r="J358" s="165"/>
      <c r="K358" s="36"/>
      <c r="L358" s="166" t="str">
        <f>CONCATENATE(応募者名簿!$B$10)</f>
        <v/>
      </c>
      <c r="M358" s="167"/>
      <c r="N358" s="167"/>
      <c r="O358" s="167"/>
      <c r="P358" s="168"/>
    </row>
    <row r="359" spans="1:16" ht="12" customHeight="1">
      <c r="A359" s="169" t="s">
        <v>18</v>
      </c>
      <c r="B359" s="170"/>
      <c r="C359" s="37"/>
      <c r="D359" s="38"/>
      <c r="E359" s="38"/>
      <c r="F359" s="38"/>
      <c r="G359" s="39"/>
      <c r="H359" s="40"/>
      <c r="I359" s="169" t="s">
        <v>18</v>
      </c>
      <c r="J359" s="170"/>
      <c r="K359" s="37"/>
      <c r="L359" s="38"/>
      <c r="M359" s="38"/>
      <c r="N359" s="38"/>
      <c r="O359" s="39"/>
      <c r="P359" s="40"/>
    </row>
    <row r="360" spans="1:16" ht="12" customHeight="1">
      <c r="A360" s="171"/>
      <c r="B360" s="172"/>
      <c r="C360" s="190" t="str">
        <f>CONCATENATE(応募者名簿!$B$11)</f>
        <v/>
      </c>
      <c r="D360" s="191"/>
      <c r="E360" s="191"/>
      <c r="F360" s="191"/>
      <c r="G360" s="191"/>
      <c r="H360" s="192"/>
      <c r="I360" s="171"/>
      <c r="J360" s="172"/>
      <c r="K360" s="190" t="str">
        <f>CONCATENATE(応募者名簿!$B$11)</f>
        <v/>
      </c>
      <c r="L360" s="191"/>
      <c r="M360" s="191"/>
      <c r="N360" s="191"/>
      <c r="O360" s="191"/>
      <c r="P360" s="192"/>
    </row>
    <row r="361" spans="1:16" ht="12" customHeight="1">
      <c r="A361" s="171"/>
      <c r="B361" s="172"/>
      <c r="C361" s="190"/>
      <c r="D361" s="191"/>
      <c r="E361" s="191"/>
      <c r="F361" s="191"/>
      <c r="G361" s="191"/>
      <c r="H361" s="192"/>
      <c r="I361" s="171"/>
      <c r="J361" s="172"/>
      <c r="K361" s="190"/>
      <c r="L361" s="191"/>
      <c r="M361" s="191"/>
      <c r="N361" s="191"/>
      <c r="O361" s="191"/>
      <c r="P361" s="192"/>
    </row>
    <row r="362" spans="1:16" ht="12" customHeight="1">
      <c r="A362" s="171"/>
      <c r="B362" s="172"/>
      <c r="C362" s="190"/>
      <c r="D362" s="191"/>
      <c r="E362" s="191"/>
      <c r="F362" s="191"/>
      <c r="G362" s="191"/>
      <c r="H362" s="192"/>
      <c r="I362" s="171"/>
      <c r="J362" s="172"/>
      <c r="K362" s="190"/>
      <c r="L362" s="191"/>
      <c r="M362" s="191"/>
      <c r="N362" s="191"/>
      <c r="O362" s="191"/>
      <c r="P362" s="192"/>
    </row>
    <row r="363" spans="1:16" ht="12" customHeight="1">
      <c r="A363" s="173"/>
      <c r="B363" s="174"/>
      <c r="C363" s="34"/>
      <c r="D363" s="41"/>
      <c r="E363" s="41"/>
      <c r="F363" s="41"/>
      <c r="G363" s="41"/>
      <c r="H363" s="42"/>
      <c r="I363" s="173"/>
      <c r="J363" s="174"/>
      <c r="K363" s="34"/>
      <c r="L363" s="41"/>
      <c r="M363" s="41"/>
      <c r="N363" s="41"/>
      <c r="O363" s="41"/>
      <c r="P363" s="42"/>
    </row>
    <row r="364" spans="1:16" ht="12" customHeight="1">
      <c r="A364" s="169" t="s">
        <v>19</v>
      </c>
      <c r="B364" s="170"/>
      <c r="C364" s="43"/>
      <c r="D364" s="178"/>
      <c r="E364" s="179"/>
      <c r="F364" s="179"/>
      <c r="G364" s="179"/>
      <c r="H364" s="44"/>
      <c r="I364" s="169" t="s">
        <v>19</v>
      </c>
      <c r="J364" s="170"/>
      <c r="K364" s="43"/>
      <c r="L364" s="178"/>
      <c r="M364" s="179"/>
      <c r="N364" s="179"/>
      <c r="O364" s="179"/>
      <c r="P364" s="44"/>
    </row>
    <row r="365" spans="1:16" ht="12" customHeight="1">
      <c r="A365" s="173"/>
      <c r="B365" s="174"/>
      <c r="C365" s="45"/>
      <c r="D365" s="180"/>
      <c r="E365" s="180"/>
      <c r="F365" s="180"/>
      <c r="G365" s="180"/>
      <c r="H365" s="46"/>
      <c r="I365" s="173"/>
      <c r="J365" s="174"/>
      <c r="K365" s="45"/>
      <c r="L365" s="180"/>
      <c r="M365" s="180"/>
      <c r="N365" s="180"/>
      <c r="O365" s="180"/>
      <c r="P365" s="46"/>
    </row>
    <row r="366" spans="1:16" ht="12" customHeight="1">
      <c r="A366" s="164" t="s">
        <v>17</v>
      </c>
      <c r="B366" s="165"/>
      <c r="C366" s="47"/>
      <c r="D366" s="166"/>
      <c r="E366" s="167"/>
      <c r="F366" s="167"/>
      <c r="G366" s="167"/>
      <c r="H366" s="168"/>
      <c r="I366" s="164" t="s">
        <v>17</v>
      </c>
      <c r="J366" s="165"/>
      <c r="K366" s="47"/>
      <c r="L366" s="166"/>
      <c r="M366" s="167"/>
      <c r="N366" s="167"/>
      <c r="O366" s="167"/>
      <c r="P366" s="168"/>
    </row>
    <row r="367" spans="1:16" ht="12" customHeight="1">
      <c r="A367" s="169" t="s">
        <v>20</v>
      </c>
      <c r="B367" s="170"/>
      <c r="C367" s="43"/>
      <c r="D367" s="178"/>
      <c r="E367" s="179"/>
      <c r="F367" s="179"/>
      <c r="G367" s="179"/>
      <c r="H367" s="44"/>
      <c r="I367" s="169" t="s">
        <v>20</v>
      </c>
      <c r="J367" s="170"/>
      <c r="K367" s="43"/>
      <c r="L367" s="178"/>
      <c r="M367" s="179"/>
      <c r="N367" s="179"/>
      <c r="O367" s="179"/>
      <c r="P367" s="44"/>
    </row>
    <row r="368" spans="1:16" ht="12" customHeight="1">
      <c r="A368" s="173"/>
      <c r="B368" s="174"/>
      <c r="C368" s="45"/>
      <c r="D368" s="180"/>
      <c r="E368" s="180"/>
      <c r="F368" s="180"/>
      <c r="G368" s="180"/>
      <c r="H368" s="46"/>
      <c r="I368" s="173"/>
      <c r="J368" s="174"/>
      <c r="K368" s="45"/>
      <c r="L368" s="180"/>
      <c r="M368" s="180"/>
      <c r="N368" s="180"/>
      <c r="O368" s="180"/>
      <c r="P368" s="46"/>
    </row>
    <row r="369" spans="1:16" ht="12" customHeight="1">
      <c r="A369" s="164" t="s">
        <v>17</v>
      </c>
      <c r="B369" s="165"/>
      <c r="C369" s="36"/>
      <c r="D369" s="201" t="str">
        <f>CONCATENATE(応募者名簿!$B$7)</f>
        <v/>
      </c>
      <c r="E369" s="202"/>
      <c r="F369" s="202"/>
      <c r="G369" s="202"/>
      <c r="H369" s="203"/>
      <c r="I369" s="164" t="s">
        <v>17</v>
      </c>
      <c r="J369" s="165"/>
      <c r="K369" s="36"/>
      <c r="L369" s="201" t="str">
        <f>CONCATENATE(応募者名簿!$B$7)</f>
        <v/>
      </c>
      <c r="M369" s="202"/>
      <c r="N369" s="202"/>
      <c r="O369" s="202"/>
      <c r="P369" s="203"/>
    </row>
    <row r="370" spans="1:16" ht="12" customHeight="1">
      <c r="A370" s="169" t="s">
        <v>21</v>
      </c>
      <c r="B370" s="170"/>
      <c r="C370" s="37"/>
      <c r="D370" s="175" t="str">
        <f>CONCATENATE(応募者名簿!$B$8)</f>
        <v/>
      </c>
      <c r="E370" s="176"/>
      <c r="F370" s="176"/>
      <c r="G370" s="193"/>
      <c r="H370" s="194"/>
      <c r="I370" s="169" t="s">
        <v>21</v>
      </c>
      <c r="J370" s="170"/>
      <c r="K370" s="37"/>
      <c r="L370" s="175" t="str">
        <f>CONCATENATE(応募者名簿!$B$8)</f>
        <v/>
      </c>
      <c r="M370" s="176"/>
      <c r="N370" s="176"/>
      <c r="O370" s="193"/>
      <c r="P370" s="194"/>
    </row>
    <row r="371" spans="1:16" ht="12" customHeight="1">
      <c r="A371" s="171"/>
      <c r="B371" s="172"/>
      <c r="C371" s="24"/>
      <c r="D371" s="177"/>
      <c r="E371" s="177"/>
      <c r="F371" s="177"/>
      <c r="G371" s="181"/>
      <c r="H371" s="182"/>
      <c r="I371" s="171"/>
      <c r="J371" s="172"/>
      <c r="K371" s="24"/>
      <c r="L371" s="177"/>
      <c r="M371" s="177"/>
      <c r="N371" s="177"/>
      <c r="O371" s="181"/>
      <c r="P371" s="182"/>
    </row>
    <row r="372" spans="1:16" ht="12" customHeight="1">
      <c r="A372" s="173"/>
      <c r="B372" s="174"/>
      <c r="C372" s="34"/>
      <c r="D372" s="48"/>
      <c r="E372" s="48"/>
      <c r="F372" s="48"/>
      <c r="G372" s="183"/>
      <c r="H372" s="184"/>
      <c r="I372" s="173"/>
      <c r="J372" s="174"/>
      <c r="K372" s="34"/>
      <c r="L372" s="48"/>
      <c r="M372" s="48"/>
      <c r="N372" s="48"/>
      <c r="O372" s="183"/>
      <c r="P372" s="184"/>
    </row>
    <row r="373" spans="1:16" ht="12" customHeight="1">
      <c r="A373" s="156" t="s">
        <v>59</v>
      </c>
      <c r="B373" s="157"/>
      <c r="C373" s="157"/>
      <c r="D373" s="157"/>
      <c r="E373" s="157"/>
      <c r="F373" s="157"/>
      <c r="G373" s="158"/>
      <c r="H373" s="159"/>
      <c r="I373" s="156" t="s">
        <v>59</v>
      </c>
      <c r="J373" s="157"/>
      <c r="K373" s="157"/>
      <c r="L373" s="157"/>
      <c r="M373" s="157"/>
      <c r="N373" s="157"/>
      <c r="O373" s="157"/>
      <c r="P373" s="163"/>
    </row>
    <row r="374" spans="1:16" ht="12" customHeight="1">
      <c r="A374" s="160"/>
      <c r="B374" s="161"/>
      <c r="C374" s="161"/>
      <c r="D374" s="161"/>
      <c r="E374" s="161"/>
      <c r="F374" s="161"/>
      <c r="G374" s="161"/>
      <c r="H374" s="162"/>
      <c r="I374" s="160"/>
      <c r="J374" s="161"/>
      <c r="K374" s="161"/>
      <c r="L374" s="161"/>
      <c r="M374" s="161"/>
      <c r="N374" s="161"/>
      <c r="O374" s="161"/>
      <c r="P374" s="162"/>
    </row>
    <row r="375" spans="1:16" ht="12" customHeight="1">
      <c r="A375" s="22" t="s">
        <v>13</v>
      </c>
      <c r="B375" s="23"/>
      <c r="C375" s="24"/>
      <c r="D375" s="25" t="s">
        <v>14</v>
      </c>
      <c r="E375" s="25"/>
      <c r="F375" s="25"/>
      <c r="I375" s="22" t="s">
        <v>13</v>
      </c>
      <c r="J375" s="23"/>
      <c r="K375" s="24"/>
      <c r="L375" s="25" t="s">
        <v>14</v>
      </c>
      <c r="M375" s="25"/>
      <c r="N375" s="25"/>
    </row>
    <row r="376" spans="1:16" ht="12" customHeight="1">
      <c r="A376" s="22"/>
      <c r="B376" s="23"/>
      <c r="C376" s="24"/>
      <c r="D376" s="26" t="s">
        <v>15</v>
      </c>
      <c r="E376" s="27"/>
      <c r="F376" s="27"/>
      <c r="I376" s="22"/>
      <c r="J376" s="23"/>
      <c r="K376" s="24"/>
      <c r="L376" s="26" t="s">
        <v>15</v>
      </c>
      <c r="M376" s="27"/>
      <c r="N376" s="27"/>
    </row>
    <row r="377" spans="1:16" ht="12" customHeight="1" thickBot="1">
      <c r="A377" s="28"/>
      <c r="B377" s="29"/>
      <c r="C377" s="30"/>
      <c r="D377" s="31"/>
      <c r="E377" s="31"/>
      <c r="F377" s="31"/>
      <c r="I377" s="28"/>
      <c r="J377" s="29"/>
      <c r="K377" s="30"/>
      <c r="L377" s="31"/>
      <c r="M377" s="31"/>
      <c r="N377" s="31"/>
    </row>
    <row r="378" spans="1:16" ht="12" customHeight="1">
      <c r="A378" s="185" t="s">
        <v>16</v>
      </c>
      <c r="B378" s="186"/>
      <c r="C378" s="32"/>
      <c r="D378" s="187" t="s">
        <v>9</v>
      </c>
      <c r="E378" s="188"/>
      <c r="F378" s="188"/>
      <c r="G378" s="188"/>
      <c r="H378" s="33"/>
      <c r="I378" s="185" t="s">
        <v>16</v>
      </c>
      <c r="J378" s="186"/>
      <c r="K378" s="32"/>
      <c r="L378" s="187" t="s">
        <v>9</v>
      </c>
      <c r="M378" s="188"/>
      <c r="N378" s="188"/>
      <c r="O378" s="188"/>
      <c r="P378" s="33"/>
    </row>
    <row r="379" spans="1:16" ht="12" customHeight="1">
      <c r="A379" s="173"/>
      <c r="B379" s="174"/>
      <c r="C379" s="34"/>
      <c r="D379" s="189"/>
      <c r="E379" s="189"/>
      <c r="F379" s="189"/>
      <c r="G379" s="189"/>
      <c r="H379" s="35"/>
      <c r="I379" s="173"/>
      <c r="J379" s="174"/>
      <c r="K379" s="34"/>
      <c r="L379" s="189"/>
      <c r="M379" s="189"/>
      <c r="N379" s="189"/>
      <c r="O379" s="189"/>
      <c r="P379" s="35"/>
    </row>
    <row r="380" spans="1:16" ht="12" customHeight="1">
      <c r="A380" s="164" t="s">
        <v>17</v>
      </c>
      <c r="B380" s="165"/>
      <c r="C380" s="36"/>
      <c r="D380" s="166" t="str">
        <f>CONCATENATE(応募者名簿!$B$10)</f>
        <v/>
      </c>
      <c r="E380" s="167"/>
      <c r="F380" s="167"/>
      <c r="G380" s="167"/>
      <c r="H380" s="168"/>
      <c r="I380" s="164" t="s">
        <v>17</v>
      </c>
      <c r="J380" s="165"/>
      <c r="K380" s="36"/>
      <c r="L380" s="166" t="str">
        <f>CONCATENATE(応募者名簿!$B$10)</f>
        <v/>
      </c>
      <c r="M380" s="167"/>
      <c r="N380" s="167"/>
      <c r="O380" s="167"/>
      <c r="P380" s="168"/>
    </row>
    <row r="381" spans="1:16" ht="12" customHeight="1">
      <c r="A381" s="169" t="s">
        <v>18</v>
      </c>
      <c r="B381" s="170"/>
      <c r="C381" s="37"/>
      <c r="D381" s="38"/>
      <c r="E381" s="38"/>
      <c r="F381" s="38"/>
      <c r="G381" s="39"/>
      <c r="H381" s="40"/>
      <c r="I381" s="169" t="s">
        <v>18</v>
      </c>
      <c r="J381" s="170"/>
      <c r="K381" s="37"/>
      <c r="L381" s="38"/>
      <c r="M381" s="38"/>
      <c r="N381" s="38"/>
      <c r="O381" s="39"/>
      <c r="P381" s="40"/>
    </row>
    <row r="382" spans="1:16" ht="12" customHeight="1">
      <c r="A382" s="171"/>
      <c r="B382" s="172"/>
      <c r="C382" s="190" t="str">
        <f>CONCATENATE(応募者名簿!$B$11)</f>
        <v/>
      </c>
      <c r="D382" s="191"/>
      <c r="E382" s="191"/>
      <c r="F382" s="191"/>
      <c r="G382" s="191"/>
      <c r="H382" s="192"/>
      <c r="I382" s="171"/>
      <c r="J382" s="172"/>
      <c r="K382" s="190" t="str">
        <f>CONCATENATE(応募者名簿!$B$11)</f>
        <v/>
      </c>
      <c r="L382" s="191"/>
      <c r="M382" s="191"/>
      <c r="N382" s="191"/>
      <c r="O382" s="191"/>
      <c r="P382" s="192"/>
    </row>
    <row r="383" spans="1:16" ht="12" customHeight="1">
      <c r="A383" s="171"/>
      <c r="B383" s="172"/>
      <c r="C383" s="190"/>
      <c r="D383" s="191"/>
      <c r="E383" s="191"/>
      <c r="F383" s="191"/>
      <c r="G383" s="191"/>
      <c r="H383" s="192"/>
      <c r="I383" s="171"/>
      <c r="J383" s="172"/>
      <c r="K383" s="190"/>
      <c r="L383" s="191"/>
      <c r="M383" s="191"/>
      <c r="N383" s="191"/>
      <c r="O383" s="191"/>
      <c r="P383" s="192"/>
    </row>
    <row r="384" spans="1:16" ht="12" customHeight="1">
      <c r="A384" s="171"/>
      <c r="B384" s="172"/>
      <c r="C384" s="190"/>
      <c r="D384" s="191"/>
      <c r="E384" s="191"/>
      <c r="F384" s="191"/>
      <c r="G384" s="191"/>
      <c r="H384" s="192"/>
      <c r="I384" s="171"/>
      <c r="J384" s="172"/>
      <c r="K384" s="190"/>
      <c r="L384" s="191"/>
      <c r="M384" s="191"/>
      <c r="N384" s="191"/>
      <c r="O384" s="191"/>
      <c r="P384" s="192"/>
    </row>
    <row r="385" spans="1:16" ht="12" customHeight="1">
      <c r="A385" s="173"/>
      <c r="B385" s="174"/>
      <c r="C385" s="34"/>
      <c r="D385" s="41"/>
      <c r="E385" s="41"/>
      <c r="F385" s="41"/>
      <c r="G385" s="41"/>
      <c r="H385" s="42"/>
      <c r="I385" s="173"/>
      <c r="J385" s="174"/>
      <c r="K385" s="34"/>
      <c r="L385" s="41"/>
      <c r="M385" s="41"/>
      <c r="N385" s="41"/>
      <c r="O385" s="41"/>
      <c r="P385" s="42"/>
    </row>
    <row r="386" spans="1:16" ht="12" customHeight="1">
      <c r="A386" s="169" t="s">
        <v>19</v>
      </c>
      <c r="B386" s="170"/>
      <c r="C386" s="43"/>
      <c r="D386" s="178"/>
      <c r="E386" s="179"/>
      <c r="F386" s="179"/>
      <c r="G386" s="179"/>
      <c r="H386" s="44"/>
      <c r="I386" s="169" t="s">
        <v>19</v>
      </c>
      <c r="J386" s="170"/>
      <c r="K386" s="43"/>
      <c r="L386" s="178"/>
      <c r="M386" s="179"/>
      <c r="N386" s="179"/>
      <c r="O386" s="179"/>
      <c r="P386" s="44"/>
    </row>
    <row r="387" spans="1:16" ht="12" customHeight="1">
      <c r="A387" s="173"/>
      <c r="B387" s="174"/>
      <c r="C387" s="45"/>
      <c r="D387" s="180"/>
      <c r="E387" s="180"/>
      <c r="F387" s="180"/>
      <c r="G387" s="180"/>
      <c r="H387" s="46"/>
      <c r="I387" s="173"/>
      <c r="J387" s="174"/>
      <c r="K387" s="45"/>
      <c r="L387" s="180"/>
      <c r="M387" s="180"/>
      <c r="N387" s="180"/>
      <c r="O387" s="180"/>
      <c r="P387" s="46"/>
    </row>
    <row r="388" spans="1:16" ht="12" customHeight="1">
      <c r="A388" s="164" t="s">
        <v>17</v>
      </c>
      <c r="B388" s="165"/>
      <c r="C388" s="47"/>
      <c r="D388" s="166"/>
      <c r="E388" s="167"/>
      <c r="F388" s="167"/>
      <c r="G388" s="167"/>
      <c r="H388" s="168"/>
      <c r="I388" s="164" t="s">
        <v>17</v>
      </c>
      <c r="J388" s="165"/>
      <c r="K388" s="47"/>
      <c r="L388" s="166"/>
      <c r="M388" s="167"/>
      <c r="N388" s="167"/>
      <c r="O388" s="167"/>
      <c r="P388" s="168"/>
    </row>
    <row r="389" spans="1:16" ht="12" customHeight="1">
      <c r="A389" s="169" t="s">
        <v>20</v>
      </c>
      <c r="B389" s="170"/>
      <c r="C389" s="43"/>
      <c r="D389" s="178"/>
      <c r="E389" s="179"/>
      <c r="F389" s="179"/>
      <c r="G389" s="179"/>
      <c r="H389" s="44"/>
      <c r="I389" s="169" t="s">
        <v>20</v>
      </c>
      <c r="J389" s="170"/>
      <c r="K389" s="43"/>
      <c r="L389" s="178"/>
      <c r="M389" s="179"/>
      <c r="N389" s="179"/>
      <c r="O389" s="179"/>
      <c r="P389" s="44"/>
    </row>
    <row r="390" spans="1:16" ht="12" customHeight="1">
      <c r="A390" s="173"/>
      <c r="B390" s="174"/>
      <c r="C390" s="45"/>
      <c r="D390" s="180"/>
      <c r="E390" s="180"/>
      <c r="F390" s="180"/>
      <c r="G390" s="180"/>
      <c r="H390" s="46"/>
      <c r="I390" s="173"/>
      <c r="J390" s="174"/>
      <c r="K390" s="45"/>
      <c r="L390" s="180"/>
      <c r="M390" s="180"/>
      <c r="N390" s="180"/>
      <c r="O390" s="180"/>
      <c r="P390" s="46"/>
    </row>
    <row r="391" spans="1:16" ht="12" customHeight="1">
      <c r="A391" s="164" t="s">
        <v>17</v>
      </c>
      <c r="B391" s="165"/>
      <c r="C391" s="36"/>
      <c r="D391" s="201" t="str">
        <f>CONCATENATE(応募者名簿!$B$7)</f>
        <v/>
      </c>
      <c r="E391" s="202"/>
      <c r="F391" s="202"/>
      <c r="G391" s="202"/>
      <c r="H391" s="203"/>
      <c r="I391" s="164" t="s">
        <v>17</v>
      </c>
      <c r="J391" s="165"/>
      <c r="K391" s="36"/>
      <c r="L391" s="201" t="str">
        <f>CONCATENATE(応募者名簿!$B$7)</f>
        <v/>
      </c>
      <c r="M391" s="202"/>
      <c r="N391" s="202"/>
      <c r="O391" s="202"/>
      <c r="P391" s="203"/>
    </row>
    <row r="392" spans="1:16" ht="12" customHeight="1">
      <c r="A392" s="169" t="s">
        <v>21</v>
      </c>
      <c r="B392" s="170"/>
      <c r="C392" s="37"/>
      <c r="D392" s="175" t="str">
        <f>CONCATENATE(応募者名簿!$B$8)</f>
        <v/>
      </c>
      <c r="E392" s="176"/>
      <c r="F392" s="176"/>
      <c r="G392" s="193"/>
      <c r="H392" s="194"/>
      <c r="I392" s="169" t="s">
        <v>21</v>
      </c>
      <c r="J392" s="170"/>
      <c r="K392" s="37"/>
      <c r="L392" s="175" t="str">
        <f>CONCATENATE(応募者名簿!$B$8)</f>
        <v/>
      </c>
      <c r="M392" s="176"/>
      <c r="N392" s="176"/>
      <c r="O392" s="193"/>
      <c r="P392" s="194"/>
    </row>
    <row r="393" spans="1:16" ht="12" customHeight="1">
      <c r="A393" s="171"/>
      <c r="B393" s="172"/>
      <c r="C393" s="24"/>
      <c r="D393" s="177"/>
      <c r="E393" s="177"/>
      <c r="F393" s="177"/>
      <c r="G393" s="181"/>
      <c r="H393" s="182"/>
      <c r="I393" s="171"/>
      <c r="J393" s="172"/>
      <c r="K393" s="24"/>
      <c r="L393" s="177"/>
      <c r="M393" s="177"/>
      <c r="N393" s="177"/>
      <c r="O393" s="181"/>
      <c r="P393" s="182"/>
    </row>
    <row r="394" spans="1:16" ht="12" customHeight="1">
      <c r="A394" s="173"/>
      <c r="B394" s="174"/>
      <c r="C394" s="34"/>
      <c r="D394" s="48"/>
      <c r="E394" s="48"/>
      <c r="F394" s="48"/>
      <c r="G394" s="183"/>
      <c r="H394" s="184"/>
      <c r="I394" s="173"/>
      <c r="J394" s="174"/>
      <c r="K394" s="34"/>
      <c r="L394" s="48"/>
      <c r="M394" s="48"/>
      <c r="N394" s="48"/>
      <c r="O394" s="183"/>
      <c r="P394" s="184"/>
    </row>
    <row r="395" spans="1:16" ht="12" customHeight="1">
      <c r="A395" s="156" t="s">
        <v>59</v>
      </c>
      <c r="B395" s="157"/>
      <c r="C395" s="157"/>
      <c r="D395" s="157"/>
      <c r="E395" s="157"/>
      <c r="F395" s="157"/>
      <c r="G395" s="158"/>
      <c r="H395" s="159"/>
      <c r="I395" s="156" t="s">
        <v>59</v>
      </c>
      <c r="J395" s="157"/>
      <c r="K395" s="157"/>
      <c r="L395" s="157"/>
      <c r="M395" s="157"/>
      <c r="N395" s="157"/>
      <c r="O395" s="157"/>
      <c r="P395" s="163"/>
    </row>
    <row r="396" spans="1:16" ht="12" customHeight="1">
      <c r="A396" s="160"/>
      <c r="B396" s="161"/>
      <c r="C396" s="161"/>
      <c r="D396" s="161"/>
      <c r="E396" s="161"/>
      <c r="F396" s="161"/>
      <c r="G396" s="161"/>
      <c r="H396" s="162"/>
      <c r="I396" s="160"/>
      <c r="J396" s="161"/>
      <c r="K396" s="161"/>
      <c r="L396" s="161"/>
      <c r="M396" s="161"/>
      <c r="N396" s="161"/>
      <c r="O396" s="161"/>
      <c r="P396" s="162"/>
    </row>
  </sheetData>
  <mergeCells count="716">
    <mergeCell ref="A373:H374"/>
    <mergeCell ref="I373:P374"/>
    <mergeCell ref="A378:B379"/>
    <mergeCell ref="D378:G379"/>
    <mergeCell ref="I378:J379"/>
    <mergeCell ref="L378:O379"/>
    <mergeCell ref="A380:B380"/>
    <mergeCell ref="D380:H380"/>
    <mergeCell ref="I380:J380"/>
    <mergeCell ref="L380:P380"/>
    <mergeCell ref="A285:H286"/>
    <mergeCell ref="I285:P286"/>
    <mergeCell ref="A329:H330"/>
    <mergeCell ref="I329:P330"/>
    <mergeCell ref="A334:B335"/>
    <mergeCell ref="D334:G335"/>
    <mergeCell ref="I334:J335"/>
    <mergeCell ref="L334:O335"/>
    <mergeCell ref="A336:B336"/>
    <mergeCell ref="D336:H336"/>
    <mergeCell ref="I336:J336"/>
    <mergeCell ref="L336:P336"/>
    <mergeCell ref="I301:J302"/>
    <mergeCell ref="L301:O302"/>
    <mergeCell ref="A303:B303"/>
    <mergeCell ref="D303:H303"/>
    <mergeCell ref="I303:J303"/>
    <mergeCell ref="L303:P303"/>
    <mergeCell ref="A290:B291"/>
    <mergeCell ref="D290:G291"/>
    <mergeCell ref="I290:J291"/>
    <mergeCell ref="L290:O291"/>
    <mergeCell ref="A292:B292"/>
    <mergeCell ref="D292:H292"/>
    <mergeCell ref="I292:J292"/>
    <mergeCell ref="L292:P292"/>
    <mergeCell ref="A293:B297"/>
    <mergeCell ref="I293:J297"/>
    <mergeCell ref="C294:H296"/>
    <mergeCell ref="K294:P296"/>
    <mergeCell ref="A263:H264"/>
    <mergeCell ref="I263:P264"/>
    <mergeCell ref="G265:H265"/>
    <mergeCell ref="O265:P265"/>
    <mergeCell ref="G266:H267"/>
    <mergeCell ref="O266:P267"/>
    <mergeCell ref="A268:B269"/>
    <mergeCell ref="D268:G269"/>
    <mergeCell ref="I268:J269"/>
    <mergeCell ref="L268:O269"/>
    <mergeCell ref="A276:B277"/>
    <mergeCell ref="D276:G277"/>
    <mergeCell ref="I276:J277"/>
    <mergeCell ref="L276:O277"/>
    <mergeCell ref="A278:B278"/>
    <mergeCell ref="D278:H278"/>
    <mergeCell ref="I278:J278"/>
    <mergeCell ref="L278:P278"/>
    <mergeCell ref="G222:H223"/>
    <mergeCell ref="O222:P223"/>
    <mergeCell ref="A224:B225"/>
    <mergeCell ref="D224:G225"/>
    <mergeCell ref="I224:J225"/>
    <mergeCell ref="L224:O225"/>
    <mergeCell ref="A172:B174"/>
    <mergeCell ref="D172:F173"/>
    <mergeCell ref="G172:H172"/>
    <mergeCell ref="I172:J174"/>
    <mergeCell ref="L172:N173"/>
    <mergeCell ref="O172:P172"/>
    <mergeCell ref="G173:H174"/>
    <mergeCell ref="O173:P174"/>
    <mergeCell ref="A175:H176"/>
    <mergeCell ref="I175:P176"/>
    <mergeCell ref="A205:B209"/>
    <mergeCell ref="I205:J209"/>
    <mergeCell ref="C206:H208"/>
    <mergeCell ref="K206:P208"/>
    <mergeCell ref="A210:B211"/>
    <mergeCell ref="D210:G211"/>
    <mergeCell ref="I210:J211"/>
    <mergeCell ref="L210:O211"/>
    <mergeCell ref="A381:B385"/>
    <mergeCell ref="I381:J385"/>
    <mergeCell ref="C382:H384"/>
    <mergeCell ref="K382:P384"/>
    <mergeCell ref="A386:B387"/>
    <mergeCell ref="D386:G387"/>
    <mergeCell ref="I386:J387"/>
    <mergeCell ref="L386:O387"/>
    <mergeCell ref="A388:B388"/>
    <mergeCell ref="D388:H388"/>
    <mergeCell ref="I388:J388"/>
    <mergeCell ref="L388:P388"/>
    <mergeCell ref="A395:H396"/>
    <mergeCell ref="I395:P396"/>
    <mergeCell ref="A389:B390"/>
    <mergeCell ref="D389:G390"/>
    <mergeCell ref="I389:J390"/>
    <mergeCell ref="L389:O390"/>
    <mergeCell ref="A391:B391"/>
    <mergeCell ref="D391:H391"/>
    <mergeCell ref="I391:J391"/>
    <mergeCell ref="L391:P391"/>
    <mergeCell ref="A392:B394"/>
    <mergeCell ref="D392:F393"/>
    <mergeCell ref="G392:H392"/>
    <mergeCell ref="I392:J394"/>
    <mergeCell ref="L392:N393"/>
    <mergeCell ref="O392:P392"/>
    <mergeCell ref="G393:H394"/>
    <mergeCell ref="O393:P394"/>
    <mergeCell ref="I367:J368"/>
    <mergeCell ref="L367:O368"/>
    <mergeCell ref="A369:B369"/>
    <mergeCell ref="D369:H369"/>
    <mergeCell ref="I369:J369"/>
    <mergeCell ref="L369:P369"/>
    <mergeCell ref="A370:B372"/>
    <mergeCell ref="D370:F371"/>
    <mergeCell ref="G370:H370"/>
    <mergeCell ref="I370:J372"/>
    <mergeCell ref="L370:N371"/>
    <mergeCell ref="O370:P370"/>
    <mergeCell ref="A367:B368"/>
    <mergeCell ref="D367:G368"/>
    <mergeCell ref="G371:H372"/>
    <mergeCell ref="O371:P372"/>
    <mergeCell ref="A364:B365"/>
    <mergeCell ref="D364:G365"/>
    <mergeCell ref="I364:J365"/>
    <mergeCell ref="L364:O365"/>
    <mergeCell ref="A366:B366"/>
    <mergeCell ref="D366:H366"/>
    <mergeCell ref="I366:J366"/>
    <mergeCell ref="L366:P366"/>
    <mergeCell ref="A356:B357"/>
    <mergeCell ref="D356:G357"/>
    <mergeCell ref="I356:J357"/>
    <mergeCell ref="L356:O357"/>
    <mergeCell ref="A358:B358"/>
    <mergeCell ref="D358:H358"/>
    <mergeCell ref="I358:J358"/>
    <mergeCell ref="L358:P358"/>
    <mergeCell ref="A359:B363"/>
    <mergeCell ref="I359:J363"/>
    <mergeCell ref="C360:H362"/>
    <mergeCell ref="K360:P362"/>
    <mergeCell ref="G353:H353"/>
    <mergeCell ref="O353:P353"/>
    <mergeCell ref="G354:H355"/>
    <mergeCell ref="O354:P355"/>
    <mergeCell ref="A345:B346"/>
    <mergeCell ref="D345:G346"/>
    <mergeCell ref="I345:J346"/>
    <mergeCell ref="L345:O346"/>
    <mergeCell ref="A347:B347"/>
    <mergeCell ref="D347:H347"/>
    <mergeCell ref="I347:J347"/>
    <mergeCell ref="L347:P347"/>
    <mergeCell ref="A348:B350"/>
    <mergeCell ref="D348:F349"/>
    <mergeCell ref="G348:H348"/>
    <mergeCell ref="I348:J350"/>
    <mergeCell ref="L348:N349"/>
    <mergeCell ref="O348:P348"/>
    <mergeCell ref="G349:H350"/>
    <mergeCell ref="O349:P350"/>
    <mergeCell ref="A351:H352"/>
    <mergeCell ref="I351:P352"/>
    <mergeCell ref="A337:B341"/>
    <mergeCell ref="I337:J341"/>
    <mergeCell ref="C338:H340"/>
    <mergeCell ref="K338:P340"/>
    <mergeCell ref="A342:B343"/>
    <mergeCell ref="D342:G343"/>
    <mergeCell ref="I342:J343"/>
    <mergeCell ref="L342:O343"/>
    <mergeCell ref="A344:B344"/>
    <mergeCell ref="D344:H344"/>
    <mergeCell ref="I344:J344"/>
    <mergeCell ref="L344:P344"/>
    <mergeCell ref="A323:B324"/>
    <mergeCell ref="D323:G324"/>
    <mergeCell ref="I323:J324"/>
    <mergeCell ref="L323:O324"/>
    <mergeCell ref="A325:B325"/>
    <mergeCell ref="D325:H325"/>
    <mergeCell ref="I325:J325"/>
    <mergeCell ref="L325:P325"/>
    <mergeCell ref="A326:B328"/>
    <mergeCell ref="D326:F327"/>
    <mergeCell ref="G326:H326"/>
    <mergeCell ref="I326:J328"/>
    <mergeCell ref="L326:N327"/>
    <mergeCell ref="O326:P326"/>
    <mergeCell ref="G327:H328"/>
    <mergeCell ref="O327:P328"/>
    <mergeCell ref="A320:B321"/>
    <mergeCell ref="D320:G321"/>
    <mergeCell ref="I320:J321"/>
    <mergeCell ref="L320:O321"/>
    <mergeCell ref="A322:B322"/>
    <mergeCell ref="D322:H322"/>
    <mergeCell ref="I322:J322"/>
    <mergeCell ref="L322:P322"/>
    <mergeCell ref="A312:B313"/>
    <mergeCell ref="D312:G313"/>
    <mergeCell ref="I312:J313"/>
    <mergeCell ref="L312:O313"/>
    <mergeCell ref="A314:B314"/>
    <mergeCell ref="D314:H314"/>
    <mergeCell ref="I314:J314"/>
    <mergeCell ref="L314:P314"/>
    <mergeCell ref="A315:B319"/>
    <mergeCell ref="I315:J319"/>
    <mergeCell ref="C316:H318"/>
    <mergeCell ref="K316:P318"/>
    <mergeCell ref="A307:H308"/>
    <mergeCell ref="I307:P308"/>
    <mergeCell ref="G309:H309"/>
    <mergeCell ref="O309:P309"/>
    <mergeCell ref="G310:H311"/>
    <mergeCell ref="O310:P311"/>
    <mergeCell ref="A298:B299"/>
    <mergeCell ref="D298:G299"/>
    <mergeCell ref="I298:J299"/>
    <mergeCell ref="L298:O299"/>
    <mergeCell ref="A300:B300"/>
    <mergeCell ref="D300:H300"/>
    <mergeCell ref="I300:J300"/>
    <mergeCell ref="L300:P300"/>
    <mergeCell ref="A304:B306"/>
    <mergeCell ref="D304:F305"/>
    <mergeCell ref="G304:H304"/>
    <mergeCell ref="I304:J306"/>
    <mergeCell ref="L304:N305"/>
    <mergeCell ref="O304:P304"/>
    <mergeCell ref="G305:H306"/>
    <mergeCell ref="O305:P306"/>
    <mergeCell ref="A301:B302"/>
    <mergeCell ref="D301:G302"/>
    <mergeCell ref="A279:B280"/>
    <mergeCell ref="D279:G280"/>
    <mergeCell ref="I279:J280"/>
    <mergeCell ref="L279:O280"/>
    <mergeCell ref="A281:B281"/>
    <mergeCell ref="D281:H281"/>
    <mergeCell ref="I281:J281"/>
    <mergeCell ref="L281:P281"/>
    <mergeCell ref="A282:B284"/>
    <mergeCell ref="D282:F283"/>
    <mergeCell ref="G282:H282"/>
    <mergeCell ref="I282:J284"/>
    <mergeCell ref="L282:N283"/>
    <mergeCell ref="O282:P282"/>
    <mergeCell ref="G283:H284"/>
    <mergeCell ref="O283:P284"/>
    <mergeCell ref="A270:B270"/>
    <mergeCell ref="D270:H270"/>
    <mergeCell ref="I270:J270"/>
    <mergeCell ref="L270:P270"/>
    <mergeCell ref="A271:B275"/>
    <mergeCell ref="I271:J275"/>
    <mergeCell ref="C272:H274"/>
    <mergeCell ref="K272:P274"/>
    <mergeCell ref="A257:B258"/>
    <mergeCell ref="D257:G258"/>
    <mergeCell ref="I257:J258"/>
    <mergeCell ref="L257:O258"/>
    <mergeCell ref="A259:B259"/>
    <mergeCell ref="D259:H259"/>
    <mergeCell ref="I259:J259"/>
    <mergeCell ref="L259:P259"/>
    <mergeCell ref="A260:B262"/>
    <mergeCell ref="D260:F261"/>
    <mergeCell ref="G260:H260"/>
    <mergeCell ref="I260:J262"/>
    <mergeCell ref="L260:N261"/>
    <mergeCell ref="O260:P260"/>
    <mergeCell ref="G261:H262"/>
    <mergeCell ref="O261:P262"/>
    <mergeCell ref="A254:B255"/>
    <mergeCell ref="D254:G255"/>
    <mergeCell ref="I254:J255"/>
    <mergeCell ref="L254:O255"/>
    <mergeCell ref="A256:B256"/>
    <mergeCell ref="D256:H256"/>
    <mergeCell ref="I256:J256"/>
    <mergeCell ref="L256:P256"/>
    <mergeCell ref="A246:B247"/>
    <mergeCell ref="D246:G247"/>
    <mergeCell ref="I246:J247"/>
    <mergeCell ref="L246:O247"/>
    <mergeCell ref="A248:B248"/>
    <mergeCell ref="D248:H248"/>
    <mergeCell ref="I248:J248"/>
    <mergeCell ref="L248:P248"/>
    <mergeCell ref="A249:B253"/>
    <mergeCell ref="I249:J253"/>
    <mergeCell ref="C250:H252"/>
    <mergeCell ref="K250:P252"/>
    <mergeCell ref="A238:B240"/>
    <mergeCell ref="D238:F239"/>
    <mergeCell ref="G238:H238"/>
    <mergeCell ref="I238:J240"/>
    <mergeCell ref="L238:N239"/>
    <mergeCell ref="O238:P238"/>
    <mergeCell ref="G239:H240"/>
    <mergeCell ref="O239:P240"/>
    <mergeCell ref="A241:H242"/>
    <mergeCell ref="I241:P242"/>
    <mergeCell ref="A235:B236"/>
    <mergeCell ref="D235:G236"/>
    <mergeCell ref="I235:J236"/>
    <mergeCell ref="L235:O236"/>
    <mergeCell ref="A237:B237"/>
    <mergeCell ref="D237:H237"/>
    <mergeCell ref="I237:J237"/>
    <mergeCell ref="L237:P237"/>
    <mergeCell ref="A227:B231"/>
    <mergeCell ref="I227:J231"/>
    <mergeCell ref="C228:H230"/>
    <mergeCell ref="K228:P230"/>
    <mergeCell ref="A232:B233"/>
    <mergeCell ref="D232:G233"/>
    <mergeCell ref="I232:J233"/>
    <mergeCell ref="L232:O233"/>
    <mergeCell ref="A234:B234"/>
    <mergeCell ref="D234:H234"/>
    <mergeCell ref="I234:J234"/>
    <mergeCell ref="L234:P234"/>
    <mergeCell ref="I226:J226"/>
    <mergeCell ref="L226:P226"/>
    <mergeCell ref="A213:B214"/>
    <mergeCell ref="D213:G214"/>
    <mergeCell ref="I213:J214"/>
    <mergeCell ref="L213:O214"/>
    <mergeCell ref="A215:B215"/>
    <mergeCell ref="D215:H215"/>
    <mergeCell ref="I215:J215"/>
    <mergeCell ref="L215:P215"/>
    <mergeCell ref="A216:B218"/>
    <mergeCell ref="D216:F217"/>
    <mergeCell ref="G216:H216"/>
    <mergeCell ref="I216:J218"/>
    <mergeCell ref="L216:N217"/>
    <mergeCell ref="O216:P216"/>
    <mergeCell ref="G217:H218"/>
    <mergeCell ref="O217:P218"/>
    <mergeCell ref="A226:B226"/>
    <mergeCell ref="D226:H226"/>
    <mergeCell ref="A219:H220"/>
    <mergeCell ref="I219:P220"/>
    <mergeCell ref="G221:H221"/>
    <mergeCell ref="O221:P221"/>
    <mergeCell ref="A212:B212"/>
    <mergeCell ref="D212:H212"/>
    <mergeCell ref="I212:J212"/>
    <mergeCell ref="L212:P212"/>
    <mergeCell ref="A202:B203"/>
    <mergeCell ref="D202:G203"/>
    <mergeCell ref="I202:J203"/>
    <mergeCell ref="L202:O203"/>
    <mergeCell ref="A204:B204"/>
    <mergeCell ref="D204:H204"/>
    <mergeCell ref="I204:J204"/>
    <mergeCell ref="L204:P204"/>
    <mergeCell ref="A194:B196"/>
    <mergeCell ref="D194:F195"/>
    <mergeCell ref="G194:H194"/>
    <mergeCell ref="I194:J196"/>
    <mergeCell ref="L194:N195"/>
    <mergeCell ref="O194:P194"/>
    <mergeCell ref="G195:H196"/>
    <mergeCell ref="O195:P196"/>
    <mergeCell ref="A197:H198"/>
    <mergeCell ref="I197:P198"/>
    <mergeCell ref="A190:B190"/>
    <mergeCell ref="D190:H190"/>
    <mergeCell ref="I190:J190"/>
    <mergeCell ref="L190:P190"/>
    <mergeCell ref="A191:B192"/>
    <mergeCell ref="D191:G192"/>
    <mergeCell ref="I191:J192"/>
    <mergeCell ref="L191:O192"/>
    <mergeCell ref="A193:B193"/>
    <mergeCell ref="D193:H193"/>
    <mergeCell ref="I193:J193"/>
    <mergeCell ref="L193:P193"/>
    <mergeCell ref="A182:B182"/>
    <mergeCell ref="D182:H182"/>
    <mergeCell ref="I182:J182"/>
    <mergeCell ref="L182:P182"/>
    <mergeCell ref="A183:B187"/>
    <mergeCell ref="I183:J187"/>
    <mergeCell ref="C184:H186"/>
    <mergeCell ref="K184:P186"/>
    <mergeCell ref="A188:B189"/>
    <mergeCell ref="D188:G189"/>
    <mergeCell ref="I188:J189"/>
    <mergeCell ref="L188:O189"/>
    <mergeCell ref="A180:B181"/>
    <mergeCell ref="D180:G181"/>
    <mergeCell ref="I180:J181"/>
    <mergeCell ref="L180:O181"/>
    <mergeCell ref="A168:B168"/>
    <mergeCell ref="D168:H168"/>
    <mergeCell ref="I168:J168"/>
    <mergeCell ref="L168:P168"/>
    <mergeCell ref="A169:B170"/>
    <mergeCell ref="D169:G170"/>
    <mergeCell ref="I169:J170"/>
    <mergeCell ref="L169:O170"/>
    <mergeCell ref="A171:B171"/>
    <mergeCell ref="D171:H171"/>
    <mergeCell ref="I171:J171"/>
    <mergeCell ref="L171:P171"/>
    <mergeCell ref="A160:B160"/>
    <mergeCell ref="D160:H160"/>
    <mergeCell ref="I160:J160"/>
    <mergeCell ref="L160:P160"/>
    <mergeCell ref="A161:B165"/>
    <mergeCell ref="I161:J165"/>
    <mergeCell ref="C162:H164"/>
    <mergeCell ref="K162:P164"/>
    <mergeCell ref="A166:B167"/>
    <mergeCell ref="D166:G167"/>
    <mergeCell ref="I166:J167"/>
    <mergeCell ref="L166:O167"/>
    <mergeCell ref="A153:H154"/>
    <mergeCell ref="I153:P154"/>
    <mergeCell ref="G155:H155"/>
    <mergeCell ref="O155:P155"/>
    <mergeCell ref="G156:H157"/>
    <mergeCell ref="O156:P157"/>
    <mergeCell ref="A158:B159"/>
    <mergeCell ref="D158:G159"/>
    <mergeCell ref="I158:J159"/>
    <mergeCell ref="L158:O159"/>
    <mergeCell ref="A147:B148"/>
    <mergeCell ref="D147:G148"/>
    <mergeCell ref="I147:J148"/>
    <mergeCell ref="L147:O148"/>
    <mergeCell ref="A149:B149"/>
    <mergeCell ref="D149:H149"/>
    <mergeCell ref="I149:J149"/>
    <mergeCell ref="L149:P149"/>
    <mergeCell ref="A150:B152"/>
    <mergeCell ref="D150:F151"/>
    <mergeCell ref="G150:H150"/>
    <mergeCell ref="I150:J152"/>
    <mergeCell ref="L150:N151"/>
    <mergeCell ref="O150:P150"/>
    <mergeCell ref="G151:H152"/>
    <mergeCell ref="O151:P152"/>
    <mergeCell ref="A139:B143"/>
    <mergeCell ref="I139:J143"/>
    <mergeCell ref="C140:H142"/>
    <mergeCell ref="K140:P142"/>
    <mergeCell ref="A144:B145"/>
    <mergeCell ref="D144:G145"/>
    <mergeCell ref="I144:J145"/>
    <mergeCell ref="L144:O145"/>
    <mergeCell ref="A146:B146"/>
    <mergeCell ref="D146:H146"/>
    <mergeCell ref="I146:J146"/>
    <mergeCell ref="L146:P146"/>
    <mergeCell ref="G129:H130"/>
    <mergeCell ref="O129:P130"/>
    <mergeCell ref="A136:B137"/>
    <mergeCell ref="D136:G137"/>
    <mergeCell ref="I136:J137"/>
    <mergeCell ref="L136:O137"/>
    <mergeCell ref="A138:B138"/>
    <mergeCell ref="D138:H138"/>
    <mergeCell ref="I138:J138"/>
    <mergeCell ref="L138:P138"/>
    <mergeCell ref="I131:P132"/>
    <mergeCell ref="A131:H132"/>
    <mergeCell ref="A128:B130"/>
    <mergeCell ref="D128:F129"/>
    <mergeCell ref="I128:J130"/>
    <mergeCell ref="L128:N129"/>
    <mergeCell ref="O23:P23"/>
    <mergeCell ref="O24:P25"/>
    <mergeCell ref="G18:H18"/>
    <mergeCell ref="G19:H20"/>
    <mergeCell ref="O18:P18"/>
    <mergeCell ref="C30:H30"/>
    <mergeCell ref="K30:P30"/>
    <mergeCell ref="L14:O16"/>
    <mergeCell ref="G128:H128"/>
    <mergeCell ref="O128:P128"/>
    <mergeCell ref="I48:J49"/>
    <mergeCell ref="L48:O49"/>
    <mergeCell ref="A109:H110"/>
    <mergeCell ref="I109:P110"/>
    <mergeCell ref="G112:H113"/>
    <mergeCell ref="O112:P113"/>
    <mergeCell ref="I106:J108"/>
    <mergeCell ref="L106:N107"/>
    <mergeCell ref="A102:B102"/>
    <mergeCell ref="D102:H102"/>
    <mergeCell ref="G111:H111"/>
    <mergeCell ref="O111:P111"/>
    <mergeCell ref="A43:H44"/>
    <mergeCell ref="I43:P44"/>
    <mergeCell ref="C8:H8"/>
    <mergeCell ref="K8:P8"/>
    <mergeCell ref="A32:B34"/>
    <mergeCell ref="D32:G34"/>
    <mergeCell ref="I32:J34"/>
    <mergeCell ref="L32:O34"/>
    <mergeCell ref="O19:P20"/>
    <mergeCell ref="G23:H23"/>
    <mergeCell ref="D6:H6"/>
    <mergeCell ref="A18:B20"/>
    <mergeCell ref="D18:F19"/>
    <mergeCell ref="I18:J20"/>
    <mergeCell ref="L18:N19"/>
    <mergeCell ref="A29:B31"/>
    <mergeCell ref="I29:J31"/>
    <mergeCell ref="A26:B27"/>
    <mergeCell ref="D26:G27"/>
    <mergeCell ref="I26:J27"/>
    <mergeCell ref="L26:O27"/>
    <mergeCell ref="A28:B28"/>
    <mergeCell ref="D28:H28"/>
    <mergeCell ref="I28:J28"/>
    <mergeCell ref="L28:P28"/>
    <mergeCell ref="G24:H25"/>
    <mergeCell ref="A4:B5"/>
    <mergeCell ref="D4:G5"/>
    <mergeCell ref="I4:J5"/>
    <mergeCell ref="L4:O5"/>
    <mergeCell ref="A6:B6"/>
    <mergeCell ref="I6:J6"/>
    <mergeCell ref="L6:P6"/>
    <mergeCell ref="A17:B17"/>
    <mergeCell ref="D17:H17"/>
    <mergeCell ref="I17:J17"/>
    <mergeCell ref="L17:P17"/>
    <mergeCell ref="A13:B13"/>
    <mergeCell ref="D13:H13"/>
    <mergeCell ref="I13:J13"/>
    <mergeCell ref="L13:P13"/>
    <mergeCell ref="A14:B16"/>
    <mergeCell ref="D14:G16"/>
    <mergeCell ref="I14:J16"/>
    <mergeCell ref="A7:B9"/>
    <mergeCell ref="I7:J9"/>
    <mergeCell ref="A10:B12"/>
    <mergeCell ref="D10:G12"/>
    <mergeCell ref="I10:J12"/>
    <mergeCell ref="L10:O12"/>
    <mergeCell ref="A40:B42"/>
    <mergeCell ref="D40:F41"/>
    <mergeCell ref="I40:J42"/>
    <mergeCell ref="L40:N41"/>
    <mergeCell ref="A35:B35"/>
    <mergeCell ref="D35:H35"/>
    <mergeCell ref="I35:J35"/>
    <mergeCell ref="L35:P35"/>
    <mergeCell ref="A36:B38"/>
    <mergeCell ref="D36:G38"/>
    <mergeCell ref="I36:J38"/>
    <mergeCell ref="L36:O38"/>
    <mergeCell ref="O40:P40"/>
    <mergeCell ref="O41:P42"/>
    <mergeCell ref="G40:H40"/>
    <mergeCell ref="G41:H42"/>
    <mergeCell ref="A39:B39"/>
    <mergeCell ref="D39:H39"/>
    <mergeCell ref="I39:J39"/>
    <mergeCell ref="L39:P39"/>
    <mergeCell ref="I50:J50"/>
    <mergeCell ref="L50:P50"/>
    <mergeCell ref="C52:H54"/>
    <mergeCell ref="K52:P54"/>
    <mergeCell ref="A51:B55"/>
    <mergeCell ref="I51:J55"/>
    <mergeCell ref="A70:B71"/>
    <mergeCell ref="D70:G71"/>
    <mergeCell ref="I70:J71"/>
    <mergeCell ref="L70:O71"/>
    <mergeCell ref="A72:B72"/>
    <mergeCell ref="D72:H72"/>
    <mergeCell ref="I72:J72"/>
    <mergeCell ref="L72:P72"/>
    <mergeCell ref="I56:J57"/>
    <mergeCell ref="L56:O57"/>
    <mergeCell ref="A56:B57"/>
    <mergeCell ref="D56:G57"/>
    <mergeCell ref="G62:H62"/>
    <mergeCell ref="O62:P62"/>
    <mergeCell ref="G67:H67"/>
    <mergeCell ref="G68:H69"/>
    <mergeCell ref="O67:P67"/>
    <mergeCell ref="O68:P69"/>
    <mergeCell ref="A65:H66"/>
    <mergeCell ref="I65:P66"/>
    <mergeCell ref="A80:B80"/>
    <mergeCell ref="D80:H80"/>
    <mergeCell ref="I80:J80"/>
    <mergeCell ref="L80:P80"/>
    <mergeCell ref="A81:B82"/>
    <mergeCell ref="D81:G82"/>
    <mergeCell ref="I81:J82"/>
    <mergeCell ref="L81:O82"/>
    <mergeCell ref="A73:B77"/>
    <mergeCell ref="I73:J77"/>
    <mergeCell ref="A78:B79"/>
    <mergeCell ref="D78:G79"/>
    <mergeCell ref="I78:J79"/>
    <mergeCell ref="L78:O79"/>
    <mergeCell ref="C74:H76"/>
    <mergeCell ref="K74:P76"/>
    <mergeCell ref="A92:B93"/>
    <mergeCell ref="D92:G93"/>
    <mergeCell ref="I92:J93"/>
    <mergeCell ref="L92:O93"/>
    <mergeCell ref="A94:B94"/>
    <mergeCell ref="D94:H94"/>
    <mergeCell ref="I94:J94"/>
    <mergeCell ref="L94:P94"/>
    <mergeCell ref="A83:B83"/>
    <mergeCell ref="D83:H83"/>
    <mergeCell ref="I83:J83"/>
    <mergeCell ref="L83:P83"/>
    <mergeCell ref="A84:B86"/>
    <mergeCell ref="D84:F85"/>
    <mergeCell ref="I84:J86"/>
    <mergeCell ref="L84:N85"/>
    <mergeCell ref="G84:H84"/>
    <mergeCell ref="O84:P84"/>
    <mergeCell ref="G85:H86"/>
    <mergeCell ref="O85:P86"/>
    <mergeCell ref="A87:H88"/>
    <mergeCell ref="I87:P88"/>
    <mergeCell ref="A103:B104"/>
    <mergeCell ref="D103:G104"/>
    <mergeCell ref="I103:J104"/>
    <mergeCell ref="L103:O104"/>
    <mergeCell ref="G106:H106"/>
    <mergeCell ref="O106:P106"/>
    <mergeCell ref="G107:H108"/>
    <mergeCell ref="O107:P108"/>
    <mergeCell ref="A95:B99"/>
    <mergeCell ref="I95:J99"/>
    <mergeCell ref="A100:B101"/>
    <mergeCell ref="D100:G101"/>
    <mergeCell ref="I100:J101"/>
    <mergeCell ref="L100:O101"/>
    <mergeCell ref="I102:J102"/>
    <mergeCell ref="L102:P102"/>
    <mergeCell ref="C96:H98"/>
    <mergeCell ref="K96:P98"/>
    <mergeCell ref="A105:B105"/>
    <mergeCell ref="D105:H105"/>
    <mergeCell ref="I105:J105"/>
    <mergeCell ref="L105:P105"/>
    <mergeCell ref="A106:B108"/>
    <mergeCell ref="D106:F107"/>
    <mergeCell ref="A122:B123"/>
    <mergeCell ref="D122:G123"/>
    <mergeCell ref="I122:J123"/>
    <mergeCell ref="L122:O123"/>
    <mergeCell ref="A114:B115"/>
    <mergeCell ref="D114:G115"/>
    <mergeCell ref="I114:J115"/>
    <mergeCell ref="L114:O115"/>
    <mergeCell ref="A116:B116"/>
    <mergeCell ref="D116:H116"/>
    <mergeCell ref="I116:J116"/>
    <mergeCell ref="L116:P116"/>
    <mergeCell ref="C118:H120"/>
    <mergeCell ref="K118:P120"/>
    <mergeCell ref="A117:B121"/>
    <mergeCell ref="I117:J121"/>
    <mergeCell ref="A127:B127"/>
    <mergeCell ref="D127:H127"/>
    <mergeCell ref="I127:J127"/>
    <mergeCell ref="L127:P127"/>
    <mergeCell ref="A124:B124"/>
    <mergeCell ref="D124:H124"/>
    <mergeCell ref="I124:J124"/>
    <mergeCell ref="L124:P124"/>
    <mergeCell ref="A125:B126"/>
    <mergeCell ref="D125:G126"/>
    <mergeCell ref="I125:J126"/>
    <mergeCell ref="L125:O126"/>
    <mergeCell ref="A21:H22"/>
    <mergeCell ref="I21:P22"/>
    <mergeCell ref="A61:B61"/>
    <mergeCell ref="D61:H61"/>
    <mergeCell ref="I61:J61"/>
    <mergeCell ref="L61:P61"/>
    <mergeCell ref="A62:B64"/>
    <mergeCell ref="D62:F63"/>
    <mergeCell ref="I62:J64"/>
    <mergeCell ref="L62:N63"/>
    <mergeCell ref="A58:B58"/>
    <mergeCell ref="D58:H58"/>
    <mergeCell ref="I58:J58"/>
    <mergeCell ref="L58:P58"/>
    <mergeCell ref="A59:B60"/>
    <mergeCell ref="D59:G60"/>
    <mergeCell ref="I59:J60"/>
    <mergeCell ref="L59:O60"/>
    <mergeCell ref="G63:H64"/>
    <mergeCell ref="O63:P64"/>
    <mergeCell ref="A48:B49"/>
    <mergeCell ref="D48:G49"/>
    <mergeCell ref="A50:B50"/>
    <mergeCell ref="D50:H50"/>
  </mergeCells>
  <phoneticPr fontId="2"/>
  <printOptions horizontalCentered="1"/>
  <pageMargins left="0.23622047244094491" right="0.23622047244094491" top="0.19685039370078741" bottom="0.19685039370078741" header="0.31496062992125984" footer="0.31496062992125984"/>
  <pageSetup paperSize="9" scale="94" fitToHeight="0" orientation="landscape" r:id="rId1"/>
  <rowBreaks count="7" manualBreakCount="7">
    <brk id="44" max="15" man="1"/>
    <brk id="88" max="15" man="1"/>
    <brk id="132" max="15" man="1"/>
    <brk id="176" max="15" man="1"/>
    <brk id="220" max="15" man="1"/>
    <brk id="264" max="15" man="1"/>
    <brk id="35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dimension ref="B1:M137"/>
  <sheetViews>
    <sheetView showGridLines="0" zoomScaleNormal="100" zoomScaleSheetLayoutView="100" workbookViewId="0">
      <selection activeCell="K20" sqref="K20"/>
    </sheetView>
  </sheetViews>
  <sheetFormatPr defaultColWidth="9" defaultRowHeight="13.5"/>
  <cols>
    <col min="1" max="1" width="1.875" style="11" customWidth="1"/>
    <col min="2" max="3" width="9" style="11"/>
    <col min="4" max="4" width="1" style="11" customWidth="1"/>
    <col min="5" max="7" width="9" style="11"/>
    <col min="8" max="8" width="5.875" style="11" customWidth="1"/>
    <col min="9" max="9" width="10.125" style="11" customWidth="1"/>
    <col min="10" max="16384" width="9" style="11"/>
  </cols>
  <sheetData>
    <row r="1" spans="2:13" ht="15.75" customHeight="1">
      <c r="B1" s="207" t="s">
        <v>12</v>
      </c>
      <c r="C1" s="207"/>
      <c r="D1" s="207"/>
      <c r="E1" s="207"/>
      <c r="F1" s="207"/>
      <c r="G1" s="207"/>
      <c r="H1" s="207"/>
      <c r="I1" s="207"/>
      <c r="J1" s="207"/>
      <c r="K1" s="207"/>
      <c r="L1" s="207"/>
      <c r="M1" s="207"/>
    </row>
    <row r="2" spans="2:13" ht="15.75" customHeight="1">
      <c r="B2" s="207"/>
      <c r="C2" s="207"/>
      <c r="D2" s="207"/>
      <c r="E2" s="207"/>
      <c r="F2" s="207"/>
      <c r="G2" s="207"/>
      <c r="H2" s="207"/>
      <c r="I2" s="207"/>
      <c r="J2" s="207"/>
      <c r="K2" s="207"/>
      <c r="L2" s="207"/>
      <c r="M2" s="207"/>
    </row>
    <row r="3" spans="2:13" ht="15.75">
      <c r="B3" s="12"/>
      <c r="C3" s="12"/>
      <c r="D3" s="12"/>
      <c r="E3" s="12"/>
      <c r="F3" s="12"/>
      <c r="G3" s="12"/>
      <c r="H3" s="12"/>
      <c r="I3" s="12"/>
      <c r="J3" s="12"/>
      <c r="K3" s="12"/>
      <c r="L3" s="12"/>
      <c r="M3" s="12"/>
    </row>
    <row r="4" spans="2:13" ht="15.75">
      <c r="B4" s="12"/>
      <c r="C4" s="12"/>
      <c r="D4" s="12"/>
      <c r="E4" s="12"/>
      <c r="F4" s="12"/>
      <c r="G4" s="12"/>
      <c r="H4" s="12"/>
      <c r="I4" s="12"/>
      <c r="J4" s="12"/>
      <c r="K4" s="12"/>
      <c r="L4" s="12"/>
      <c r="M4" s="12"/>
    </row>
    <row r="5" spans="2:13" ht="15.75">
      <c r="B5" s="12"/>
      <c r="C5" s="12"/>
      <c r="D5" s="12"/>
      <c r="E5" s="12"/>
      <c r="F5" s="12"/>
      <c r="G5" s="12"/>
      <c r="H5" s="12"/>
      <c r="I5" s="12"/>
      <c r="J5" s="12"/>
      <c r="K5" s="12"/>
      <c r="L5" s="12"/>
      <c r="M5" s="12"/>
    </row>
    <row r="6" spans="2:13" ht="15.75">
      <c r="B6" s="12"/>
      <c r="C6" s="12"/>
      <c r="D6" s="12"/>
      <c r="E6" s="12"/>
      <c r="F6" s="12"/>
      <c r="G6" s="12"/>
      <c r="H6" s="12"/>
      <c r="I6" s="12"/>
      <c r="J6" s="12"/>
      <c r="K6" s="12"/>
      <c r="L6" s="12"/>
      <c r="M6" s="12"/>
    </row>
    <row r="7" spans="2:13" ht="15.75">
      <c r="B7" s="12"/>
      <c r="C7" s="12"/>
      <c r="D7" s="12"/>
      <c r="E7" s="12"/>
      <c r="F7" s="12"/>
      <c r="G7" s="12"/>
      <c r="H7" s="12"/>
      <c r="I7" s="12"/>
      <c r="J7" s="12"/>
      <c r="K7" s="12"/>
      <c r="L7" s="12"/>
      <c r="M7" s="12"/>
    </row>
    <row r="8" spans="2:13" ht="15.75">
      <c r="B8" s="12"/>
      <c r="C8" s="12"/>
      <c r="D8" s="12"/>
      <c r="E8" s="12"/>
      <c r="F8" s="12"/>
      <c r="G8" s="12"/>
      <c r="H8" s="12"/>
      <c r="I8" s="12"/>
      <c r="J8" s="12"/>
      <c r="K8" s="12"/>
      <c r="L8" s="12"/>
      <c r="M8" s="12"/>
    </row>
    <row r="9" spans="2:13" ht="15.75">
      <c r="B9" s="12"/>
      <c r="C9" s="12"/>
      <c r="D9" s="12"/>
      <c r="E9" s="12"/>
      <c r="F9" s="12"/>
      <c r="G9" s="12"/>
      <c r="H9" s="12"/>
      <c r="I9" s="12"/>
      <c r="J9" s="12"/>
      <c r="K9" s="12"/>
      <c r="L9" s="12"/>
      <c r="M9" s="12"/>
    </row>
    <row r="10" spans="2:13" ht="15.75">
      <c r="B10" s="12"/>
      <c r="C10" s="12"/>
      <c r="D10" s="12"/>
      <c r="E10" s="12"/>
      <c r="F10" s="12"/>
      <c r="G10" s="12"/>
      <c r="H10" s="12"/>
      <c r="I10" s="12"/>
      <c r="J10" s="12"/>
      <c r="K10" s="12"/>
      <c r="L10" s="12"/>
      <c r="M10" s="12"/>
    </row>
    <row r="11" spans="2:13" ht="15.75">
      <c r="B11" s="12"/>
      <c r="C11" s="12"/>
      <c r="D11" s="12"/>
      <c r="E11" s="12"/>
      <c r="F11" s="12"/>
      <c r="G11" s="12"/>
      <c r="H11" s="12"/>
      <c r="I11" s="12"/>
      <c r="J11" s="12"/>
      <c r="K11" s="12"/>
      <c r="L11" s="12"/>
      <c r="M11" s="12"/>
    </row>
    <row r="12" spans="2:13" ht="15.75">
      <c r="B12" s="12"/>
      <c r="C12" s="12"/>
      <c r="D12" s="12"/>
      <c r="E12" s="12"/>
      <c r="F12" s="12"/>
      <c r="G12" s="12"/>
      <c r="H12" s="12"/>
      <c r="I12" s="12"/>
      <c r="J12" s="12"/>
      <c r="K12" s="12"/>
      <c r="L12" s="12"/>
      <c r="M12" s="12"/>
    </row>
    <row r="13" spans="2:13" ht="15.75">
      <c r="B13" s="12"/>
      <c r="C13" s="12"/>
      <c r="D13" s="12"/>
      <c r="E13" s="12"/>
      <c r="F13" s="12"/>
      <c r="G13" s="12"/>
      <c r="H13" s="12"/>
      <c r="I13" s="12"/>
      <c r="J13" s="12"/>
      <c r="K13" s="12"/>
      <c r="L13" s="12"/>
      <c r="M13" s="12"/>
    </row>
    <row r="14" spans="2:13" ht="15.75">
      <c r="B14" s="12"/>
      <c r="C14" s="12"/>
      <c r="D14" s="12"/>
      <c r="E14" s="12"/>
      <c r="F14" s="12"/>
      <c r="G14" s="12"/>
      <c r="H14" s="12"/>
      <c r="I14" s="12"/>
      <c r="J14" s="12"/>
      <c r="K14" s="12"/>
      <c r="L14" s="12"/>
      <c r="M14" s="12"/>
    </row>
    <row r="15" spans="2:13" ht="15.75">
      <c r="B15" s="12"/>
      <c r="C15" s="12"/>
      <c r="D15" s="12"/>
      <c r="E15" s="12"/>
      <c r="F15" s="12"/>
      <c r="G15" s="12"/>
      <c r="H15" s="12"/>
      <c r="I15" s="12"/>
      <c r="J15" s="12"/>
      <c r="K15" s="12"/>
      <c r="L15" s="12"/>
      <c r="M15" s="12"/>
    </row>
    <row r="16" spans="2:13" ht="15.75">
      <c r="B16" s="12"/>
      <c r="C16" s="12"/>
      <c r="D16" s="12"/>
      <c r="E16" s="12"/>
      <c r="F16" s="12"/>
      <c r="G16" s="12"/>
      <c r="H16" s="12"/>
      <c r="I16" s="12"/>
      <c r="J16" s="12"/>
      <c r="K16" s="12"/>
      <c r="L16" s="12"/>
      <c r="M16" s="12"/>
    </row>
    <row r="17" spans="2:13" ht="15.75">
      <c r="B17" s="12"/>
      <c r="C17" s="12"/>
      <c r="D17" s="12"/>
      <c r="E17" s="12"/>
      <c r="F17" s="12"/>
      <c r="G17" s="12"/>
      <c r="H17" s="12"/>
      <c r="I17" s="12"/>
      <c r="J17" s="12"/>
      <c r="K17" s="12"/>
      <c r="L17" s="12"/>
      <c r="M17" s="12"/>
    </row>
    <row r="18" spans="2:13" ht="15.75">
      <c r="B18" s="12"/>
      <c r="C18" s="12"/>
      <c r="D18" s="12"/>
      <c r="E18" s="12"/>
      <c r="F18" s="12"/>
      <c r="G18" s="12"/>
      <c r="H18" s="12"/>
      <c r="I18" s="12"/>
      <c r="J18" s="12"/>
      <c r="K18" s="12"/>
      <c r="L18" s="12"/>
      <c r="M18" s="12"/>
    </row>
    <row r="19" spans="2:13" ht="15.75">
      <c r="B19" s="12"/>
      <c r="C19" s="12"/>
      <c r="D19" s="12"/>
      <c r="E19" s="12"/>
      <c r="F19" s="12"/>
      <c r="G19" s="12"/>
      <c r="H19" s="12"/>
      <c r="I19" s="12"/>
      <c r="J19" s="12"/>
      <c r="K19" s="12"/>
      <c r="L19" s="12"/>
      <c r="M19" s="12"/>
    </row>
    <row r="20" spans="2:13" ht="21" customHeight="1">
      <c r="B20" s="12"/>
      <c r="C20" s="12"/>
      <c r="D20" s="12"/>
      <c r="E20" s="12"/>
      <c r="F20" s="12"/>
      <c r="G20" s="12"/>
      <c r="H20" s="12"/>
      <c r="I20" s="12"/>
      <c r="J20" s="12"/>
      <c r="K20" s="12"/>
      <c r="L20" s="12"/>
      <c r="M20" s="12"/>
    </row>
    <row r="21" spans="2:13" ht="15.75">
      <c r="B21" s="12"/>
      <c r="C21" s="12"/>
      <c r="D21" s="12"/>
      <c r="E21" s="12"/>
      <c r="F21" s="12"/>
      <c r="G21" s="12"/>
      <c r="H21" s="12"/>
      <c r="I21" s="12"/>
      <c r="J21" s="12"/>
      <c r="K21" s="12"/>
      <c r="L21" s="12"/>
      <c r="M21" s="12"/>
    </row>
    <row r="22" spans="2:13" ht="15.75">
      <c r="B22" s="12"/>
      <c r="C22" s="12"/>
      <c r="D22" s="12"/>
      <c r="E22" s="12"/>
      <c r="F22" s="12"/>
      <c r="G22" s="12"/>
      <c r="H22" s="12"/>
      <c r="I22" s="12"/>
      <c r="J22" s="12"/>
      <c r="K22" s="12"/>
      <c r="L22" s="12"/>
      <c r="M22" s="12"/>
    </row>
    <row r="23" spans="2:13" ht="15.75">
      <c r="B23" s="12"/>
      <c r="C23" s="12"/>
      <c r="D23" s="12"/>
      <c r="E23" s="12"/>
      <c r="F23" s="12"/>
      <c r="G23" s="12"/>
      <c r="H23" s="12"/>
      <c r="I23" s="12"/>
      <c r="J23" s="12"/>
      <c r="K23" s="12"/>
      <c r="L23" s="12"/>
      <c r="M23" s="12"/>
    </row>
    <row r="24" spans="2:13" ht="15.75">
      <c r="B24" s="12"/>
      <c r="C24" s="12"/>
      <c r="D24" s="12"/>
      <c r="E24" s="12"/>
      <c r="F24" s="12"/>
      <c r="G24" s="12"/>
      <c r="H24" s="12"/>
      <c r="I24" s="12"/>
      <c r="J24" s="12"/>
      <c r="K24" s="12"/>
      <c r="L24" s="12"/>
      <c r="M24" s="12"/>
    </row>
    <row r="25" spans="2:13" ht="15.75">
      <c r="B25" s="12"/>
      <c r="C25" s="12"/>
      <c r="D25" s="12"/>
      <c r="E25" s="12"/>
      <c r="F25" s="12"/>
      <c r="G25" s="12"/>
      <c r="H25" s="12"/>
      <c r="I25" s="12"/>
      <c r="J25" s="12"/>
      <c r="K25" s="12"/>
      <c r="L25" s="12"/>
      <c r="M25" s="12"/>
    </row>
    <row r="26" spans="2:13" ht="15.75">
      <c r="B26" s="12"/>
      <c r="C26" s="12"/>
      <c r="D26" s="12"/>
      <c r="E26" s="12"/>
      <c r="F26" s="12"/>
      <c r="G26" s="12"/>
      <c r="H26" s="12"/>
      <c r="I26" s="12"/>
      <c r="J26" s="12"/>
      <c r="K26" s="12"/>
      <c r="L26" s="12"/>
      <c r="M26" s="12"/>
    </row>
    <row r="27" spans="2:13" ht="15.75">
      <c r="B27" s="12"/>
      <c r="C27" s="12"/>
      <c r="D27" s="12"/>
      <c r="E27" s="12"/>
      <c r="F27" s="12"/>
      <c r="G27" s="12"/>
      <c r="H27" s="12"/>
      <c r="I27" s="12"/>
      <c r="J27" s="12"/>
      <c r="K27" s="12"/>
      <c r="L27" s="12"/>
      <c r="M27" s="12"/>
    </row>
    <row r="28" spans="2:13" ht="15.75">
      <c r="B28" s="12"/>
      <c r="C28" s="12"/>
      <c r="D28" s="12"/>
      <c r="E28" s="12"/>
      <c r="F28" s="12"/>
      <c r="G28" s="12"/>
      <c r="H28" s="12"/>
      <c r="I28" s="12"/>
      <c r="J28" s="12"/>
      <c r="K28" s="12"/>
      <c r="L28" s="12"/>
      <c r="M28" s="12"/>
    </row>
    <row r="29" spans="2:13" ht="18.600000000000001" customHeight="1">
      <c r="B29" s="12"/>
      <c r="C29" s="12"/>
      <c r="D29" s="12"/>
      <c r="E29" s="12"/>
      <c r="F29" s="12"/>
      <c r="G29" s="12"/>
      <c r="H29" s="12"/>
      <c r="I29" s="12"/>
      <c r="J29" s="12"/>
      <c r="K29" s="12"/>
      <c r="L29" s="12"/>
      <c r="M29" s="12"/>
    </row>
    <row r="30" spans="2:13" ht="15.75">
      <c r="B30" s="12"/>
      <c r="C30" s="12"/>
      <c r="D30" s="12"/>
      <c r="E30" s="12"/>
      <c r="F30" s="12"/>
      <c r="G30" s="12"/>
      <c r="H30" s="12"/>
      <c r="I30" s="12"/>
      <c r="J30" s="12"/>
      <c r="K30" s="12"/>
      <c r="L30" s="12"/>
      <c r="M30" s="12"/>
    </row>
    <row r="31" spans="2:13" ht="15.75">
      <c r="B31" s="12"/>
      <c r="C31" s="12"/>
      <c r="D31" s="12"/>
      <c r="E31" s="12"/>
      <c r="F31" s="12"/>
      <c r="G31" s="12"/>
      <c r="H31" s="12"/>
      <c r="I31" s="12"/>
      <c r="J31" s="12"/>
      <c r="K31" s="12"/>
      <c r="L31" s="12"/>
      <c r="M31" s="12"/>
    </row>
    <row r="32" spans="2:13" ht="19.7" customHeight="1">
      <c r="B32" s="12"/>
      <c r="C32" s="12"/>
      <c r="D32" s="12"/>
      <c r="E32" s="12"/>
      <c r="F32" s="12"/>
      <c r="G32" s="12"/>
      <c r="H32" s="12"/>
      <c r="I32" s="12"/>
      <c r="J32" s="12"/>
      <c r="K32" s="12"/>
      <c r="L32" s="12"/>
      <c r="M32" s="12"/>
    </row>
    <row r="33" spans="2:13" ht="19.7" customHeight="1">
      <c r="B33" s="12"/>
      <c r="C33" s="12"/>
      <c r="D33" s="12"/>
      <c r="E33" s="12"/>
      <c r="F33" s="12"/>
      <c r="G33" s="12"/>
      <c r="H33" s="12"/>
      <c r="I33" s="12"/>
      <c r="J33" s="12"/>
      <c r="K33" s="12"/>
      <c r="L33" s="12"/>
      <c r="M33" s="12"/>
    </row>
    <row r="34" spans="2:13" ht="19.7" customHeight="1">
      <c r="B34" s="12"/>
      <c r="C34" s="12"/>
      <c r="D34" s="12"/>
      <c r="E34" s="12"/>
      <c r="F34" s="12"/>
      <c r="G34" s="12"/>
      <c r="H34" s="12"/>
      <c r="I34" s="12"/>
      <c r="J34" s="12"/>
      <c r="K34" s="12"/>
      <c r="L34" s="12"/>
      <c r="M34" s="12"/>
    </row>
    <row r="35" spans="2:13" ht="19.7" customHeight="1">
      <c r="B35" s="12"/>
      <c r="C35" s="12"/>
      <c r="D35" s="12"/>
      <c r="E35" s="12"/>
      <c r="F35" s="12"/>
      <c r="G35" s="12"/>
      <c r="H35" s="12"/>
      <c r="I35" s="12"/>
      <c r="J35" s="12"/>
      <c r="K35" s="12"/>
      <c r="L35" s="12"/>
      <c r="M35" s="12"/>
    </row>
    <row r="36" spans="2:13" ht="19.7" customHeight="1">
      <c r="B36" s="12"/>
      <c r="C36" s="12"/>
      <c r="D36" s="12"/>
      <c r="E36" s="12"/>
      <c r="F36" s="12"/>
      <c r="G36" s="12"/>
      <c r="H36" s="12"/>
      <c r="I36" s="12"/>
      <c r="J36" s="12"/>
      <c r="K36" s="12"/>
      <c r="L36" s="12"/>
      <c r="M36" s="12"/>
    </row>
    <row r="37" spans="2:13" ht="19.7" customHeight="1">
      <c r="B37" s="12"/>
      <c r="C37" s="12"/>
      <c r="D37" s="12"/>
      <c r="E37" s="12"/>
      <c r="F37" s="12"/>
      <c r="G37" s="12"/>
      <c r="H37" s="12"/>
      <c r="I37" s="12"/>
      <c r="J37" s="12"/>
      <c r="K37" s="12"/>
      <c r="L37" s="12"/>
      <c r="M37" s="12"/>
    </row>
    <row r="38" spans="2:13" ht="19.7" customHeight="1">
      <c r="B38" s="12"/>
      <c r="C38" s="12"/>
      <c r="D38" s="12"/>
      <c r="E38" s="12"/>
      <c r="F38" s="12"/>
      <c r="G38" s="12"/>
      <c r="H38" s="12"/>
      <c r="I38" s="12"/>
      <c r="J38" s="12"/>
      <c r="K38" s="12"/>
      <c r="L38" s="12"/>
      <c r="M38" s="12"/>
    </row>
    <row r="39" spans="2:13" ht="19.7" customHeight="1">
      <c r="B39" s="12"/>
      <c r="C39" s="12"/>
      <c r="D39" s="12"/>
      <c r="E39" s="12"/>
      <c r="F39" s="12"/>
      <c r="G39" s="12"/>
      <c r="H39" s="12"/>
      <c r="I39" s="12"/>
      <c r="J39" s="12"/>
      <c r="K39" s="12"/>
      <c r="L39" s="12"/>
      <c r="M39" s="12"/>
    </row>
    <row r="40" spans="2:13" ht="19.7" customHeight="1">
      <c r="B40" s="12"/>
      <c r="C40" s="12"/>
      <c r="D40" s="12"/>
      <c r="E40" s="12"/>
      <c r="F40" s="12"/>
      <c r="G40" s="12"/>
      <c r="H40" s="12"/>
      <c r="I40" s="12"/>
      <c r="J40" s="12"/>
      <c r="K40" s="12"/>
      <c r="L40" s="12"/>
      <c r="M40" s="12"/>
    </row>
    <row r="41" spans="2:13" ht="19.7" customHeight="1">
      <c r="B41" s="12"/>
      <c r="C41" s="12"/>
      <c r="D41" s="12"/>
      <c r="E41" s="12"/>
      <c r="F41" s="12"/>
      <c r="G41" s="12"/>
      <c r="H41" s="12"/>
      <c r="I41" s="12"/>
      <c r="J41" s="12"/>
      <c r="K41" s="12"/>
      <c r="L41" s="12"/>
      <c r="M41" s="12"/>
    </row>
    <row r="42" spans="2:13" ht="19.7" customHeight="1">
      <c r="B42" s="12"/>
      <c r="C42" s="12"/>
      <c r="D42" s="12"/>
      <c r="E42" s="12"/>
      <c r="F42" s="12"/>
      <c r="G42" s="12"/>
      <c r="H42" s="12"/>
      <c r="I42" s="12"/>
      <c r="J42" s="12"/>
      <c r="K42" s="12"/>
      <c r="L42" s="12"/>
      <c r="M42" s="12"/>
    </row>
    <row r="43" spans="2:13" ht="19.7" customHeight="1">
      <c r="B43" s="12"/>
      <c r="C43" s="12"/>
      <c r="D43" s="12"/>
      <c r="E43" s="12"/>
      <c r="F43" s="12"/>
      <c r="G43" s="12"/>
      <c r="H43" s="12"/>
      <c r="I43" s="12"/>
      <c r="J43" s="12"/>
      <c r="K43" s="12"/>
      <c r="L43" s="12"/>
      <c r="M43" s="12"/>
    </row>
    <row r="44" spans="2:13" ht="19.7" customHeight="1">
      <c r="B44" s="12"/>
      <c r="C44" s="12"/>
      <c r="D44" s="12"/>
      <c r="E44" s="12"/>
      <c r="F44" s="12"/>
      <c r="G44" s="12"/>
      <c r="H44" s="12"/>
      <c r="I44" s="12"/>
      <c r="J44" s="12"/>
      <c r="K44" s="12"/>
      <c r="L44" s="12"/>
      <c r="M44" s="12"/>
    </row>
    <row r="45" spans="2:13" ht="19.7" customHeight="1">
      <c r="B45" s="12"/>
      <c r="C45" s="12"/>
      <c r="D45" s="12"/>
      <c r="E45" s="12"/>
      <c r="F45" s="12"/>
      <c r="G45" s="12"/>
      <c r="H45" s="12"/>
      <c r="I45" s="12"/>
      <c r="J45" s="12"/>
      <c r="K45" s="12"/>
      <c r="L45" s="12"/>
      <c r="M45" s="12"/>
    </row>
    <row r="46" spans="2:13" ht="19.7" customHeight="1">
      <c r="B46" s="12"/>
      <c r="C46" s="12"/>
      <c r="D46" s="12"/>
      <c r="E46" s="12"/>
      <c r="F46" s="12"/>
      <c r="G46" s="12"/>
      <c r="H46" s="12"/>
      <c r="I46" s="12"/>
      <c r="J46" s="12"/>
      <c r="K46" s="12"/>
      <c r="L46" s="12"/>
      <c r="M46" s="12"/>
    </row>
    <row r="47" spans="2:13" ht="19.7" customHeight="1">
      <c r="B47" s="12"/>
      <c r="C47" s="12"/>
      <c r="D47" s="12"/>
      <c r="E47" s="12"/>
      <c r="F47" s="12"/>
      <c r="G47" s="12"/>
      <c r="H47" s="12"/>
      <c r="I47" s="12"/>
      <c r="J47" s="12"/>
      <c r="K47" s="12"/>
      <c r="L47" s="12"/>
      <c r="M47" s="12"/>
    </row>
    <row r="48" spans="2:13" ht="19.7" customHeight="1">
      <c r="B48" s="12"/>
      <c r="C48" s="12"/>
      <c r="D48" s="12"/>
      <c r="E48" s="12"/>
      <c r="F48" s="12"/>
      <c r="G48" s="12"/>
      <c r="H48" s="12"/>
      <c r="I48" s="12"/>
      <c r="J48" s="12"/>
      <c r="K48" s="12"/>
      <c r="L48" s="12"/>
      <c r="M48" s="12"/>
    </row>
    <row r="49" spans="2:13" ht="19.7" customHeight="1">
      <c r="B49" s="12"/>
      <c r="C49" s="12"/>
      <c r="D49" s="12"/>
      <c r="E49" s="12"/>
      <c r="F49" s="12"/>
      <c r="G49" s="12"/>
      <c r="H49" s="12"/>
      <c r="I49" s="12"/>
      <c r="J49" s="12"/>
      <c r="K49" s="12"/>
      <c r="L49" s="12"/>
      <c r="M49" s="12"/>
    </row>
    <row r="50" spans="2:13" ht="19.7" customHeight="1">
      <c r="B50" s="12"/>
      <c r="C50" s="12"/>
      <c r="D50" s="12"/>
      <c r="E50" s="12"/>
      <c r="F50" s="12"/>
      <c r="G50" s="12"/>
      <c r="H50" s="12"/>
      <c r="I50" s="12"/>
      <c r="J50" s="12"/>
      <c r="K50" s="12"/>
      <c r="L50" s="12"/>
      <c r="M50" s="12"/>
    </row>
    <row r="51" spans="2:13" ht="19.7" customHeight="1">
      <c r="B51" s="12"/>
      <c r="C51" s="12"/>
      <c r="D51" s="12"/>
      <c r="E51" s="12"/>
      <c r="F51" s="12"/>
      <c r="G51" s="12"/>
      <c r="H51" s="12"/>
      <c r="I51" s="12"/>
      <c r="J51" s="12"/>
      <c r="K51" s="12"/>
      <c r="L51" s="12"/>
      <c r="M51" s="12"/>
    </row>
    <row r="52" spans="2:13" ht="19.7" customHeight="1">
      <c r="B52" s="12"/>
      <c r="C52" s="12"/>
      <c r="D52" s="12"/>
      <c r="E52" s="12"/>
      <c r="F52" s="12"/>
      <c r="G52" s="12"/>
      <c r="H52" s="12"/>
      <c r="I52" s="12"/>
      <c r="J52" s="12"/>
      <c r="K52" s="12"/>
      <c r="L52" s="12"/>
      <c r="M52" s="12"/>
    </row>
    <row r="53" spans="2:13" ht="19.7" customHeight="1">
      <c r="B53" s="12"/>
      <c r="C53" s="12"/>
      <c r="D53" s="12"/>
      <c r="E53" s="12"/>
      <c r="F53" s="12"/>
      <c r="G53" s="12"/>
      <c r="H53" s="12"/>
      <c r="I53" s="12"/>
      <c r="J53" s="12"/>
      <c r="K53" s="12"/>
      <c r="L53" s="12"/>
      <c r="M53" s="12"/>
    </row>
    <row r="54" spans="2:13" ht="19.7" customHeight="1">
      <c r="B54" s="12"/>
      <c r="C54" s="12"/>
      <c r="D54" s="12"/>
      <c r="E54" s="12"/>
      <c r="F54" s="12"/>
      <c r="G54" s="12"/>
      <c r="H54" s="12"/>
      <c r="I54" s="12"/>
      <c r="J54" s="12"/>
      <c r="K54" s="12"/>
      <c r="L54" s="12"/>
      <c r="M54" s="12"/>
    </row>
    <row r="55" spans="2:13" ht="19.7" customHeight="1">
      <c r="B55" s="12"/>
      <c r="C55" s="12"/>
      <c r="D55" s="12"/>
      <c r="E55" s="12"/>
      <c r="F55" s="12"/>
      <c r="G55" s="12"/>
      <c r="H55" s="12"/>
      <c r="I55" s="12"/>
      <c r="J55" s="12"/>
      <c r="K55" s="12"/>
      <c r="L55" s="12"/>
      <c r="M55" s="12"/>
    </row>
    <row r="56" spans="2:13" ht="19.7" customHeight="1">
      <c r="B56" s="12"/>
      <c r="C56" s="12"/>
      <c r="D56" s="12"/>
      <c r="E56" s="12"/>
      <c r="F56" s="12"/>
      <c r="G56" s="12"/>
      <c r="H56" s="12"/>
      <c r="I56" s="12"/>
      <c r="J56" s="12"/>
      <c r="K56" s="12"/>
      <c r="L56" s="12"/>
      <c r="M56" s="12"/>
    </row>
    <row r="57" spans="2:13" ht="19.7" customHeight="1">
      <c r="B57" s="12"/>
      <c r="C57" s="12"/>
      <c r="D57" s="12"/>
      <c r="E57" s="12"/>
      <c r="F57" s="12"/>
      <c r="G57" s="12"/>
      <c r="H57" s="12"/>
      <c r="I57" s="12"/>
      <c r="J57" s="12"/>
      <c r="K57" s="12"/>
      <c r="L57" s="12"/>
      <c r="M57" s="12"/>
    </row>
    <row r="58" spans="2:13" ht="19.7" customHeight="1">
      <c r="B58" s="12"/>
      <c r="C58" s="12"/>
      <c r="D58" s="12"/>
      <c r="E58" s="12"/>
      <c r="F58" s="12"/>
      <c r="G58" s="12"/>
      <c r="H58" s="12"/>
      <c r="I58" s="12"/>
      <c r="J58" s="12"/>
      <c r="K58" s="12"/>
      <c r="L58" s="12"/>
      <c r="M58" s="12"/>
    </row>
    <row r="59" spans="2:13" ht="19.7" customHeight="1">
      <c r="B59" s="12"/>
      <c r="C59" s="12"/>
      <c r="D59" s="12"/>
      <c r="E59" s="12"/>
      <c r="F59" s="12"/>
      <c r="G59" s="12"/>
      <c r="H59" s="12"/>
      <c r="I59" s="12"/>
      <c r="J59" s="12"/>
      <c r="K59" s="12"/>
      <c r="L59" s="12"/>
      <c r="M59" s="12"/>
    </row>
    <row r="60" spans="2:13" ht="19.7" customHeight="1">
      <c r="B60" s="12"/>
      <c r="C60" s="12"/>
      <c r="D60" s="12"/>
      <c r="E60" s="12"/>
      <c r="F60" s="12"/>
      <c r="G60" s="12"/>
      <c r="H60" s="12"/>
      <c r="I60" s="12"/>
      <c r="J60" s="12"/>
      <c r="K60" s="12"/>
      <c r="L60" s="12"/>
      <c r="M60" s="12"/>
    </row>
    <row r="61" spans="2:13" ht="19.7" customHeight="1">
      <c r="B61" s="12"/>
      <c r="C61" s="12"/>
      <c r="D61" s="12"/>
      <c r="E61" s="12"/>
      <c r="F61" s="12"/>
      <c r="G61" s="12"/>
      <c r="H61" s="12"/>
      <c r="I61" s="12"/>
      <c r="J61" s="12"/>
      <c r="K61" s="12"/>
      <c r="L61" s="12"/>
      <c r="M61" s="12"/>
    </row>
    <row r="62" spans="2:13" ht="19.7" customHeight="1">
      <c r="B62" s="12"/>
      <c r="C62" s="12"/>
      <c r="D62" s="12"/>
      <c r="E62" s="12"/>
      <c r="F62" s="12"/>
      <c r="G62" s="12"/>
      <c r="H62" s="12"/>
      <c r="I62" s="12"/>
      <c r="J62" s="12"/>
      <c r="K62" s="12"/>
      <c r="L62" s="12"/>
      <c r="M62" s="12"/>
    </row>
    <row r="63" spans="2:13" ht="19.7" customHeight="1">
      <c r="B63" s="12"/>
      <c r="C63" s="12"/>
      <c r="D63" s="12"/>
      <c r="E63" s="12"/>
      <c r="F63" s="12"/>
      <c r="G63" s="12"/>
      <c r="H63" s="12"/>
      <c r="I63" s="12"/>
      <c r="J63" s="12"/>
      <c r="K63" s="12"/>
      <c r="L63" s="12"/>
      <c r="M63" s="12"/>
    </row>
    <row r="64" spans="2:13" ht="19.7" customHeight="1">
      <c r="B64" s="12"/>
      <c r="C64" s="12"/>
      <c r="D64" s="12"/>
      <c r="E64" s="12"/>
      <c r="F64" s="12"/>
      <c r="G64" s="12"/>
      <c r="H64" s="12"/>
      <c r="I64" s="12"/>
      <c r="J64" s="12"/>
      <c r="K64" s="12"/>
      <c r="L64" s="12"/>
      <c r="M64" s="12"/>
    </row>
    <row r="65" spans="2:13" ht="19.7" customHeight="1">
      <c r="B65" s="12"/>
      <c r="C65" s="12"/>
      <c r="D65" s="12"/>
      <c r="E65" s="12"/>
      <c r="F65" s="12"/>
      <c r="G65" s="12"/>
      <c r="H65" s="12"/>
      <c r="I65" s="12"/>
      <c r="J65" s="12"/>
      <c r="K65" s="12"/>
      <c r="L65" s="12"/>
      <c r="M65" s="12"/>
    </row>
    <row r="66" spans="2:13" ht="19.7" customHeight="1">
      <c r="B66" s="12"/>
      <c r="C66" s="12"/>
      <c r="D66" s="12"/>
      <c r="E66" s="12"/>
      <c r="F66" s="12"/>
      <c r="G66" s="12"/>
      <c r="H66" s="12"/>
      <c r="I66" s="12"/>
      <c r="J66" s="12"/>
      <c r="K66" s="12"/>
      <c r="L66" s="12"/>
      <c r="M66" s="12"/>
    </row>
    <row r="67" spans="2:13" ht="19.7" customHeight="1">
      <c r="B67" s="12"/>
      <c r="C67" s="12"/>
      <c r="D67" s="12"/>
      <c r="E67" s="12"/>
      <c r="F67" s="12"/>
      <c r="G67" s="12"/>
      <c r="H67" s="12"/>
      <c r="I67" s="12"/>
      <c r="J67" s="12"/>
      <c r="K67" s="12"/>
      <c r="L67" s="12"/>
      <c r="M67" s="12"/>
    </row>
    <row r="68" spans="2:13" ht="19.7" customHeight="1">
      <c r="B68" s="12"/>
      <c r="C68" s="12"/>
      <c r="D68" s="12"/>
      <c r="E68" s="12"/>
      <c r="F68" s="12"/>
      <c r="G68" s="12"/>
      <c r="H68" s="12"/>
      <c r="I68" s="12"/>
      <c r="J68" s="12"/>
      <c r="K68" s="12"/>
      <c r="L68" s="12"/>
      <c r="M68" s="12"/>
    </row>
    <row r="69" spans="2:13" ht="15.75">
      <c r="B69" s="12"/>
      <c r="C69" s="12"/>
      <c r="D69" s="12"/>
      <c r="E69" s="12"/>
      <c r="F69" s="12"/>
      <c r="G69" s="12"/>
      <c r="H69" s="12"/>
      <c r="I69" s="12"/>
      <c r="J69" s="12"/>
      <c r="K69" s="12"/>
      <c r="L69" s="12"/>
      <c r="M69" s="12"/>
    </row>
    <row r="70" spans="2:13" ht="15.75">
      <c r="B70" s="12"/>
      <c r="C70" s="12"/>
      <c r="D70" s="12"/>
      <c r="E70" s="12"/>
      <c r="F70" s="12"/>
      <c r="G70" s="12"/>
      <c r="H70" s="12"/>
      <c r="I70" s="12"/>
      <c r="J70" s="12"/>
      <c r="K70" s="12"/>
      <c r="L70" s="12"/>
      <c r="M70" s="12"/>
    </row>
    <row r="71" spans="2:13" ht="21" customHeight="1">
      <c r="B71" s="12"/>
      <c r="C71" s="12"/>
      <c r="D71" s="12"/>
      <c r="E71" s="12"/>
      <c r="F71" s="12"/>
      <c r="G71" s="12"/>
      <c r="H71" s="12"/>
      <c r="I71" s="12"/>
      <c r="J71" s="12"/>
      <c r="K71" s="12"/>
      <c r="L71" s="12"/>
      <c r="M71" s="12"/>
    </row>
    <row r="72" spans="2:13" ht="15.75" customHeight="1">
      <c r="B72" s="206"/>
      <c r="C72" s="206"/>
      <c r="D72" s="61"/>
      <c r="E72" s="208"/>
      <c r="F72" s="208"/>
      <c r="G72" s="208"/>
      <c r="H72" s="208"/>
      <c r="I72" s="208"/>
      <c r="J72" s="12"/>
      <c r="K72" s="12"/>
      <c r="L72" s="12"/>
      <c r="M72" s="12"/>
    </row>
    <row r="73" spans="2:13" ht="15.75" customHeight="1">
      <c r="B73" s="206"/>
      <c r="C73" s="206"/>
      <c r="D73" s="61"/>
      <c r="E73" s="209"/>
      <c r="F73" s="209"/>
      <c r="G73" s="209"/>
      <c r="H73" s="209"/>
      <c r="I73" s="209"/>
      <c r="J73" s="12"/>
      <c r="K73" s="12"/>
      <c r="L73" s="12"/>
      <c r="M73" s="12"/>
    </row>
    <row r="74" spans="2:13" ht="16.5" customHeight="1">
      <c r="B74" s="206"/>
      <c r="C74" s="206"/>
      <c r="D74" s="12"/>
      <c r="E74" s="209"/>
      <c r="F74" s="209"/>
      <c r="G74" s="209"/>
      <c r="H74" s="209"/>
      <c r="I74" s="209"/>
      <c r="J74" s="12"/>
      <c r="K74" s="12"/>
      <c r="L74" s="12"/>
      <c r="M74" s="12"/>
    </row>
    <row r="75" spans="2:13" ht="16.5" customHeight="1">
      <c r="B75" s="204"/>
      <c r="C75" s="204"/>
      <c r="D75" s="61"/>
      <c r="E75" s="205"/>
      <c r="F75" s="205"/>
      <c r="G75" s="205"/>
      <c r="H75" s="205"/>
      <c r="I75" s="205"/>
      <c r="J75" s="12"/>
      <c r="K75" s="12"/>
      <c r="L75" s="12"/>
      <c r="M75" s="12"/>
    </row>
    <row r="76" spans="2:13" ht="16.5" customHeight="1">
      <c r="B76" s="204"/>
      <c r="C76" s="204"/>
      <c r="D76" s="61"/>
      <c r="E76" s="205"/>
      <c r="F76" s="205"/>
      <c r="G76" s="205"/>
      <c r="H76" s="205"/>
      <c r="I76" s="205"/>
      <c r="J76" s="12"/>
      <c r="K76" s="12"/>
      <c r="L76" s="12"/>
      <c r="M76" s="12"/>
    </row>
    <row r="77" spans="2:13" ht="16.5" customHeight="1">
      <c r="B77" s="204"/>
      <c r="C77" s="204"/>
      <c r="D77" s="61"/>
      <c r="E77" s="205"/>
      <c r="F77" s="205"/>
      <c r="G77" s="205"/>
      <c r="H77" s="205"/>
      <c r="I77" s="205"/>
      <c r="J77" s="12"/>
      <c r="K77" s="12"/>
      <c r="L77" s="12"/>
      <c r="M77" s="12"/>
    </row>
    <row r="78" spans="2:13" ht="16.5" customHeight="1">
      <c r="B78" s="204"/>
      <c r="C78" s="204"/>
      <c r="D78" s="61"/>
      <c r="E78" s="62"/>
      <c r="F78" s="62"/>
      <c r="G78" s="62"/>
      <c r="H78" s="63"/>
      <c r="I78" s="63"/>
      <c r="J78" s="12"/>
      <c r="K78" s="12"/>
      <c r="L78" s="12"/>
      <c r="M78" s="12"/>
    </row>
    <row r="79" spans="2:13" ht="15.75" customHeight="1">
      <c r="B79" s="204"/>
      <c r="C79" s="204"/>
      <c r="D79" s="61"/>
      <c r="E79" s="210"/>
      <c r="F79" s="210"/>
      <c r="G79" s="210"/>
      <c r="H79" s="210"/>
      <c r="I79" s="210"/>
      <c r="J79" s="12"/>
      <c r="K79" s="12"/>
      <c r="L79" s="12"/>
      <c r="M79" s="12"/>
    </row>
    <row r="80" spans="2:13" ht="15.75" customHeight="1">
      <c r="B80" s="204"/>
      <c r="C80" s="204"/>
      <c r="D80" s="61"/>
      <c r="E80" s="64"/>
      <c r="F80" s="64"/>
      <c r="G80" s="64"/>
      <c r="H80" s="64"/>
      <c r="I80" s="65"/>
      <c r="J80" s="12"/>
      <c r="K80" s="12"/>
      <c r="L80" s="12"/>
      <c r="M80" s="12"/>
    </row>
    <row r="81" spans="2:13" ht="9.6" customHeight="1">
      <c r="B81" s="204"/>
      <c r="C81" s="204"/>
      <c r="D81" s="61"/>
      <c r="E81" s="64"/>
      <c r="F81" s="205"/>
      <c r="G81" s="205"/>
      <c r="H81" s="205"/>
      <c r="I81" s="65"/>
      <c r="J81" s="12"/>
      <c r="K81" s="12"/>
      <c r="L81" s="12"/>
      <c r="M81" s="12"/>
    </row>
    <row r="82" spans="2:13" ht="28.7" customHeight="1">
      <c r="B82" s="204"/>
      <c r="C82" s="204"/>
      <c r="D82" s="61"/>
      <c r="E82" s="64"/>
      <c r="F82" s="205"/>
      <c r="G82" s="205"/>
      <c r="H82" s="205"/>
      <c r="I82" s="65"/>
      <c r="J82" s="12"/>
      <c r="K82" s="12"/>
      <c r="L82" s="12"/>
      <c r="M82" s="12"/>
    </row>
    <row r="83" spans="2:13" ht="21" customHeight="1">
      <c r="B83" s="204"/>
      <c r="C83" s="204"/>
      <c r="D83" s="12"/>
      <c r="E83" s="12"/>
      <c r="F83" s="12"/>
      <c r="G83" s="12"/>
      <c r="H83" s="12"/>
      <c r="I83" s="12"/>
      <c r="J83" s="12"/>
      <c r="K83" s="12"/>
      <c r="L83" s="12"/>
      <c r="M83" s="12"/>
    </row>
    <row r="84" spans="2:13" ht="9.6" customHeight="1">
      <c r="B84" s="204"/>
      <c r="C84" s="204"/>
      <c r="D84" s="12"/>
      <c r="E84" s="12"/>
      <c r="F84" s="12"/>
      <c r="G84" s="12"/>
      <c r="H84" s="12"/>
      <c r="I84" s="12"/>
      <c r="J84" s="12"/>
      <c r="K84" s="12"/>
      <c r="L84" s="12"/>
      <c r="M84" s="12"/>
    </row>
    <row r="85" spans="2:13" ht="5.25" customHeight="1">
      <c r="B85" s="204"/>
      <c r="C85" s="204"/>
      <c r="D85" s="204"/>
      <c r="E85" s="204"/>
      <c r="F85" s="204"/>
      <c r="G85" s="204"/>
      <c r="H85" s="204"/>
      <c r="I85" s="204"/>
      <c r="J85" s="12"/>
      <c r="K85" s="12"/>
      <c r="L85" s="12"/>
      <c r="M85" s="12"/>
    </row>
    <row r="86" spans="2:13" ht="13.5" customHeight="1">
      <c r="B86" s="204"/>
      <c r="C86" s="204"/>
      <c r="D86" s="204"/>
      <c r="E86" s="204"/>
      <c r="F86" s="204"/>
      <c r="G86" s="204"/>
      <c r="H86" s="204"/>
      <c r="I86" s="204"/>
      <c r="J86" s="12"/>
      <c r="K86" s="12"/>
      <c r="L86" s="12"/>
      <c r="M86" s="12"/>
    </row>
    <row r="87" spans="2:13" ht="9.6" customHeight="1">
      <c r="B87" s="204"/>
      <c r="C87" s="204"/>
      <c r="D87" s="204"/>
      <c r="E87" s="204"/>
      <c r="F87" s="204"/>
      <c r="G87" s="204"/>
      <c r="H87" s="204"/>
      <c r="I87" s="204"/>
      <c r="J87" s="12"/>
      <c r="K87" s="12"/>
      <c r="L87" s="12"/>
      <c r="M87" s="12"/>
    </row>
    <row r="88" spans="2:13" ht="18.75" customHeight="1">
      <c r="B88" s="204"/>
      <c r="C88" s="204"/>
      <c r="D88" s="61"/>
      <c r="E88" s="205"/>
      <c r="F88" s="205"/>
      <c r="G88" s="205"/>
      <c r="H88" s="205"/>
      <c r="I88" s="205"/>
      <c r="J88" s="12"/>
      <c r="K88" s="12"/>
      <c r="L88" s="12"/>
      <c r="M88" s="12"/>
    </row>
    <row r="89" spans="2:13" ht="5.85" customHeight="1">
      <c r="B89" s="204"/>
      <c r="C89" s="204"/>
      <c r="D89" s="61"/>
      <c r="E89" s="205"/>
      <c r="F89" s="205"/>
      <c r="G89" s="205"/>
      <c r="H89" s="205"/>
      <c r="I89" s="205"/>
      <c r="J89" s="12"/>
      <c r="K89" s="12"/>
      <c r="L89" s="12"/>
      <c r="M89" s="12"/>
    </row>
    <row r="90" spans="2:13" ht="11.25" customHeight="1">
      <c r="B90" s="204"/>
      <c r="C90" s="204"/>
      <c r="D90" s="61"/>
      <c r="E90" s="205"/>
      <c r="F90" s="205"/>
      <c r="G90" s="205"/>
      <c r="H90" s="205"/>
      <c r="I90" s="205"/>
      <c r="J90" s="12"/>
      <c r="K90" s="12"/>
      <c r="L90" s="12"/>
      <c r="M90" s="12"/>
    </row>
    <row r="91" spans="2:13" ht="9.6" customHeight="1">
      <c r="B91" s="204"/>
      <c r="C91" s="204"/>
      <c r="D91" s="61"/>
      <c r="E91" s="205"/>
      <c r="F91" s="205"/>
      <c r="G91" s="205"/>
      <c r="H91" s="205"/>
      <c r="I91" s="205"/>
      <c r="J91" s="12"/>
      <c r="K91" s="12"/>
      <c r="L91" s="12"/>
      <c r="M91" s="12"/>
    </row>
    <row r="92" spans="2:13" ht="18" customHeight="1">
      <c r="B92" s="204"/>
      <c r="C92" s="204"/>
      <c r="D92" s="204"/>
      <c r="E92" s="206"/>
      <c r="F92" s="206"/>
      <c r="G92" s="206"/>
      <c r="H92" s="206"/>
      <c r="I92" s="12"/>
      <c r="J92" s="12"/>
      <c r="K92" s="12"/>
      <c r="L92" s="12"/>
      <c r="M92" s="12"/>
    </row>
    <row r="93" spans="2:13" ht="15" customHeight="1">
      <c r="B93" s="204"/>
      <c r="C93" s="204"/>
      <c r="D93" s="204"/>
      <c r="E93" s="206"/>
      <c r="F93" s="206"/>
      <c r="G93" s="206"/>
      <c r="H93" s="206"/>
      <c r="I93" s="12"/>
      <c r="J93" s="12"/>
      <c r="K93" s="12"/>
      <c r="L93" s="12"/>
      <c r="M93" s="12"/>
    </row>
    <row r="94" spans="2:13" ht="17.25" customHeight="1">
      <c r="B94" s="12"/>
      <c r="C94" s="12"/>
      <c r="D94" s="12"/>
      <c r="E94" s="12"/>
      <c r="F94" s="12"/>
      <c r="G94" s="12"/>
      <c r="H94" s="12"/>
      <c r="I94" s="12"/>
      <c r="J94" s="12"/>
      <c r="K94" s="12"/>
      <c r="L94" s="12"/>
      <c r="M94" s="12"/>
    </row>
    <row r="95" spans="2:13" ht="5.85" customHeight="1">
      <c r="B95" s="12"/>
      <c r="C95" s="12"/>
      <c r="D95" s="12"/>
      <c r="E95" s="12"/>
      <c r="F95" s="12"/>
      <c r="G95" s="12"/>
      <c r="H95" s="12"/>
      <c r="I95" s="12"/>
      <c r="J95" s="12"/>
      <c r="K95" s="12"/>
      <c r="L95" s="12"/>
      <c r="M95" s="12"/>
    </row>
    <row r="96" spans="2:13" ht="9.6" customHeight="1">
      <c r="B96" s="12"/>
      <c r="C96" s="12"/>
      <c r="D96" s="12"/>
      <c r="E96" s="12"/>
      <c r="F96" s="12"/>
      <c r="G96" s="12"/>
      <c r="H96" s="12"/>
      <c r="I96" s="12"/>
      <c r="J96" s="12"/>
      <c r="K96" s="12"/>
      <c r="L96" s="12"/>
      <c r="M96" s="12"/>
    </row>
    <row r="97" spans="2:13" ht="12.75" customHeight="1">
      <c r="B97" s="12"/>
      <c r="C97" s="12"/>
      <c r="D97" s="12"/>
      <c r="E97" s="12"/>
      <c r="F97" s="12"/>
      <c r="G97" s="12"/>
      <c r="H97" s="12"/>
      <c r="I97" s="12"/>
      <c r="J97" s="12"/>
      <c r="K97" s="12"/>
      <c r="L97" s="12"/>
      <c r="M97" s="12"/>
    </row>
    <row r="98" spans="2:13" ht="12.75" customHeight="1"/>
    <row r="99" spans="2:13" ht="9.6" customHeight="1"/>
    <row r="100" spans="2:13" ht="18" customHeight="1"/>
    <row r="101" spans="2:13" ht="13.5" customHeight="1"/>
    <row r="102" spans="2:13" ht="17.25" customHeight="1"/>
    <row r="107" spans="2:13" ht="9.6" customHeight="1"/>
    <row r="108" spans="2:13" ht="9.6" customHeight="1"/>
    <row r="109" spans="2:13" ht="2.25" customHeight="1"/>
    <row r="110" spans="2:13" ht="9.6" customHeight="1"/>
    <row r="111" spans="2:13" ht="5.25" customHeight="1"/>
    <row r="112" spans="2:13" ht="13.5" customHeight="1"/>
    <row r="113" ht="9.6" customHeight="1"/>
    <row r="114" ht="18.75" customHeight="1"/>
    <row r="115" ht="5.85" customHeight="1"/>
    <row r="116" ht="11.25" customHeight="1"/>
    <row r="117" ht="9.6" customHeight="1"/>
    <row r="118" ht="18" customHeight="1"/>
    <row r="119" ht="9.6" customHeight="1"/>
    <row r="120" ht="17.25" customHeight="1"/>
    <row r="121" ht="5.85" customHeight="1"/>
    <row r="122" ht="9.6" customHeight="1"/>
    <row r="123" ht="12.75" customHeight="1"/>
    <row r="124" ht="12.75" customHeight="1"/>
    <row r="125" ht="9.6" customHeight="1"/>
    <row r="126" ht="18" customHeight="1"/>
    <row r="127" ht="13.5" customHeight="1"/>
    <row r="128" ht="17.25" customHeight="1"/>
    <row r="136" ht="13.5" customHeight="1"/>
    <row r="137" ht="13.5" customHeight="1"/>
  </sheetData>
  <sheetProtection selectLockedCells="1"/>
  <mergeCells count="23">
    <mergeCell ref="B88:C88"/>
    <mergeCell ref="E88:I88"/>
    <mergeCell ref="B77:C77"/>
    <mergeCell ref="E77:I77"/>
    <mergeCell ref="B78:C80"/>
    <mergeCell ref="E79:I79"/>
    <mergeCell ref="B81:C82"/>
    <mergeCell ref="F81:H82"/>
    <mergeCell ref="B1:M2"/>
    <mergeCell ref="B83:C83"/>
    <mergeCell ref="B84:C87"/>
    <mergeCell ref="D85:I85"/>
    <mergeCell ref="D86:I87"/>
    <mergeCell ref="B72:C74"/>
    <mergeCell ref="E72:I72"/>
    <mergeCell ref="E73:I74"/>
    <mergeCell ref="B75:C76"/>
    <mergeCell ref="E75:I76"/>
    <mergeCell ref="B89:C91"/>
    <mergeCell ref="E89:I91"/>
    <mergeCell ref="B92:D93"/>
    <mergeCell ref="E92:H92"/>
    <mergeCell ref="E93:H93"/>
  </mergeCells>
  <phoneticPr fontId="11"/>
  <pageMargins left="0" right="0" top="0" bottom="0" header="0.11811023622047245" footer="0.11811023622047245"/>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000"/>
  </sheetPr>
  <dimension ref="A1:X28"/>
  <sheetViews>
    <sheetView workbookViewId="0">
      <selection sqref="A1:A12"/>
    </sheetView>
  </sheetViews>
  <sheetFormatPr defaultRowHeight="18.75"/>
  <cols>
    <col min="1" max="1" width="3.875" customWidth="1"/>
    <col min="2" max="2" width="9.625" customWidth="1"/>
    <col min="3" max="6" width="5.625" customWidth="1"/>
    <col min="7" max="7" width="4.875" customWidth="1"/>
    <col min="8" max="11" width="5.625" customWidth="1"/>
    <col min="14" max="14" width="13.125" customWidth="1"/>
  </cols>
  <sheetData>
    <row r="1" spans="1:24" ht="13.35" customHeight="1">
      <c r="A1" s="217" t="s">
        <v>38</v>
      </c>
      <c r="B1" s="216" t="s">
        <v>24</v>
      </c>
      <c r="C1" s="220" t="s">
        <v>39</v>
      </c>
      <c r="D1" s="216"/>
      <c r="E1" s="216"/>
      <c r="F1" s="216"/>
      <c r="G1" s="216"/>
      <c r="H1" s="216"/>
      <c r="I1" s="216"/>
      <c r="J1" s="216"/>
      <c r="K1" s="216"/>
      <c r="L1" s="216" t="s">
        <v>34</v>
      </c>
      <c r="M1" s="18"/>
      <c r="N1" s="18"/>
      <c r="O1" s="18"/>
      <c r="P1" s="18"/>
      <c r="Q1" s="18"/>
      <c r="R1" s="18"/>
      <c r="S1" s="18"/>
      <c r="T1" s="18"/>
      <c r="U1" s="18"/>
      <c r="V1" s="18"/>
      <c r="W1" s="18"/>
      <c r="X1" s="18"/>
    </row>
    <row r="2" spans="1:24">
      <c r="A2" s="218"/>
      <c r="B2" s="216"/>
      <c r="C2" s="216"/>
      <c r="D2" s="216"/>
      <c r="E2" s="216"/>
      <c r="F2" s="216"/>
      <c r="G2" s="216"/>
      <c r="H2" s="216"/>
      <c r="I2" s="216"/>
      <c r="J2" s="216"/>
      <c r="K2" s="216"/>
      <c r="L2" s="216"/>
      <c r="M2" s="18"/>
      <c r="N2" s="18" t="s">
        <v>40</v>
      </c>
      <c r="O2" s="18" t="e">
        <f>COUNTIF([1]応募者名簿!D18:D1017,"○")</f>
        <v>#VALUE!</v>
      </c>
      <c r="P2" s="18"/>
      <c r="Q2" s="18"/>
      <c r="R2" s="18"/>
      <c r="S2" s="18"/>
      <c r="T2" s="18"/>
      <c r="U2" s="18"/>
      <c r="V2" s="18"/>
      <c r="W2" s="18"/>
      <c r="X2" s="18"/>
    </row>
    <row r="3" spans="1:24">
      <c r="A3" s="218"/>
      <c r="B3" s="216"/>
      <c r="C3" s="216"/>
      <c r="D3" s="216"/>
      <c r="E3" s="216"/>
      <c r="F3" s="216"/>
      <c r="G3" s="216"/>
      <c r="H3" s="216"/>
      <c r="I3" s="216"/>
      <c r="J3" s="216"/>
      <c r="K3" s="216"/>
      <c r="L3" s="216"/>
      <c r="M3" s="18"/>
      <c r="N3" s="18" t="s">
        <v>41</v>
      </c>
      <c r="O3" s="18" t="e">
        <f>COUNTIF([1]応募者名簿!I18:I1017,"○")</f>
        <v>#VALUE!</v>
      </c>
      <c r="P3" s="18"/>
      <c r="Q3" s="18"/>
      <c r="R3" s="18"/>
      <c r="S3" s="18"/>
      <c r="T3" s="18"/>
      <c r="U3" s="18"/>
      <c r="V3" s="18"/>
      <c r="W3" s="18"/>
      <c r="X3" s="18"/>
    </row>
    <row r="4" spans="1:24">
      <c r="A4" s="218"/>
      <c r="B4" s="216"/>
      <c r="C4" s="216"/>
      <c r="D4" s="216"/>
      <c r="E4" s="216"/>
      <c r="F4" s="216"/>
      <c r="G4" s="216"/>
      <c r="H4" s="216"/>
      <c r="I4" s="216"/>
      <c r="J4" s="216"/>
      <c r="K4" s="216"/>
      <c r="L4" s="216"/>
      <c r="M4" s="18"/>
      <c r="N4" s="18" t="s">
        <v>42</v>
      </c>
      <c r="O4" s="18" t="e">
        <f>COUNTIF([1]応募者名簿!N18:N1017,"○")</f>
        <v>#VALUE!</v>
      </c>
      <c r="P4" s="18"/>
      <c r="Q4" s="18"/>
      <c r="R4" s="18"/>
      <c r="S4" s="18"/>
      <c r="T4" s="18"/>
      <c r="U4" s="18"/>
      <c r="V4" s="18"/>
      <c r="W4" s="18"/>
      <c r="X4" s="18"/>
    </row>
    <row r="5" spans="1:24">
      <c r="A5" s="218"/>
      <c r="B5" s="216"/>
      <c r="C5" s="216" t="s">
        <v>43</v>
      </c>
      <c r="D5" s="216" t="s">
        <v>44</v>
      </c>
      <c r="E5" s="216" t="s">
        <v>45</v>
      </c>
      <c r="F5" s="216" t="s">
        <v>46</v>
      </c>
      <c r="G5" s="216" t="s">
        <v>47</v>
      </c>
      <c r="H5" s="216" t="s">
        <v>48</v>
      </c>
      <c r="I5" s="216" t="s">
        <v>49</v>
      </c>
      <c r="J5" s="216" t="s">
        <v>50</v>
      </c>
      <c r="K5" s="216" t="s">
        <v>51</v>
      </c>
      <c r="L5" s="216"/>
      <c r="M5" s="18"/>
      <c r="N5" s="18"/>
      <c r="O5" s="18"/>
      <c r="P5" s="18"/>
      <c r="Q5" s="18"/>
      <c r="R5" s="18"/>
      <c r="S5" s="18"/>
      <c r="T5" s="18"/>
      <c r="U5" s="18"/>
      <c r="V5" s="18"/>
      <c r="W5" s="18"/>
      <c r="X5" s="18"/>
    </row>
    <row r="6" spans="1:24">
      <c r="A6" s="218"/>
      <c r="B6" s="216"/>
      <c r="C6" s="216"/>
      <c r="D6" s="216"/>
      <c r="E6" s="216"/>
      <c r="F6" s="216"/>
      <c r="G6" s="216"/>
      <c r="H6" s="216"/>
      <c r="I6" s="216"/>
      <c r="J6" s="216"/>
      <c r="K6" s="216"/>
      <c r="L6" s="216"/>
      <c r="M6" s="18"/>
      <c r="N6" s="18" t="s">
        <v>52</v>
      </c>
      <c r="O6" s="18"/>
      <c r="P6" s="18"/>
      <c r="Q6" s="18" t="s">
        <v>53</v>
      </c>
      <c r="R6" s="18"/>
      <c r="S6" s="18"/>
      <c r="T6" s="18"/>
      <c r="U6" s="18"/>
      <c r="V6" s="18"/>
      <c r="W6" s="18"/>
      <c r="X6" s="18"/>
    </row>
    <row r="7" spans="1:24">
      <c r="A7" s="218"/>
      <c r="B7" s="216" t="s">
        <v>40</v>
      </c>
      <c r="C7" s="214" t="e">
        <f>COUNTIF([1]応募者名簿!$A$18:$A$1017,"小１")</f>
        <v>#VALUE!</v>
      </c>
      <c r="D7" s="214" t="e">
        <f>COUNTIF([1]応募者名簿!$A$18:$A$1017,"小２")</f>
        <v>#VALUE!</v>
      </c>
      <c r="E7" s="214" t="e">
        <f>COUNTIF([1]応募者名簿!$A$18:$A$1017,"小３")</f>
        <v>#VALUE!</v>
      </c>
      <c r="F7" s="214" t="e">
        <f>COUNTIF([1]応募者名簿!$A$18:$A$1017,"小４")</f>
        <v>#VALUE!</v>
      </c>
      <c r="G7" s="214" t="e">
        <f>COUNTIF([1]応募者名簿!$A$18:$A$1017,"小５")</f>
        <v>#VALUE!</v>
      </c>
      <c r="H7" s="214" t="e">
        <f>COUNTIF([1]応募者名簿!$A$18:$A$1017,"小６")</f>
        <v>#VALUE!</v>
      </c>
      <c r="I7" s="214" t="e">
        <f>COUNTIF([1]応募者名簿!$A$18:$A$1017,"中１")</f>
        <v>#VALUE!</v>
      </c>
      <c r="J7" s="214" t="e">
        <f>COUNTIF([1]応募者名簿!$A$18:$A$1017,"中２")</f>
        <v>#VALUE!</v>
      </c>
      <c r="K7" s="214" t="e">
        <f>COUNTIF([1]応募者名簿!$A$18:$A$1017,"中３")</f>
        <v>#VALUE!</v>
      </c>
      <c r="L7" s="216" t="e">
        <f>SUM(C7:K8)</f>
        <v>#VALUE!</v>
      </c>
      <c r="M7" s="18"/>
      <c r="N7" s="18"/>
      <c r="O7" s="18"/>
      <c r="P7" s="18"/>
      <c r="Q7" s="18"/>
      <c r="R7" s="18"/>
      <c r="S7" s="18"/>
      <c r="T7" s="18"/>
      <c r="U7" s="18"/>
      <c r="V7" s="18"/>
      <c r="W7" s="18"/>
      <c r="X7" s="18"/>
    </row>
    <row r="8" spans="1:24">
      <c r="A8" s="218"/>
      <c r="B8" s="216"/>
      <c r="C8" s="215"/>
      <c r="D8" s="215"/>
      <c r="E8" s="215"/>
      <c r="F8" s="215"/>
      <c r="G8" s="215"/>
      <c r="H8" s="215"/>
      <c r="I8" s="215"/>
      <c r="J8" s="215"/>
      <c r="K8" s="215"/>
      <c r="L8" s="216"/>
      <c r="M8" s="18"/>
      <c r="N8" s="18" t="s">
        <v>52</v>
      </c>
      <c r="O8" s="18"/>
      <c r="P8" s="18"/>
      <c r="Q8" s="18"/>
      <c r="R8" s="18"/>
      <c r="S8" s="18"/>
      <c r="T8" s="18"/>
      <c r="U8" s="18"/>
      <c r="V8" s="18"/>
      <c r="W8" s="18"/>
      <c r="X8" s="18"/>
    </row>
    <row r="9" spans="1:24">
      <c r="A9" s="218"/>
      <c r="B9" s="216" t="s">
        <v>41</v>
      </c>
      <c r="C9" s="214" t="e">
        <f>COUNTIF([1]応募者名簿!$F$18:$F$1017,"小１")</f>
        <v>#VALUE!</v>
      </c>
      <c r="D9" s="214" t="e">
        <f>COUNTIF([1]応募者名簿!$F$18:$F$1017,"小２")</f>
        <v>#VALUE!</v>
      </c>
      <c r="E9" s="214" t="e">
        <f>COUNTIF([1]応募者名簿!$F$18:$F$1017,"小３")</f>
        <v>#VALUE!</v>
      </c>
      <c r="F9" s="214" t="e">
        <f>COUNTIF([1]応募者名簿!$F$18:$F$1017,"小４")</f>
        <v>#VALUE!</v>
      </c>
      <c r="G9" s="214" t="e">
        <f>COUNTIF([1]応募者名簿!$F$18:$F$1017,"小５")</f>
        <v>#VALUE!</v>
      </c>
      <c r="H9" s="214" t="e">
        <f>COUNTIF([1]応募者名簿!$F$18:$F$1017,"小６")</f>
        <v>#VALUE!</v>
      </c>
      <c r="I9" s="214" t="e">
        <f>COUNTIF([1]応募者名簿!$F$18:$F$1017,"中１")</f>
        <v>#VALUE!</v>
      </c>
      <c r="J9" s="214" t="e">
        <f>COUNTIF([1]応募者名簿!$F$18:$F$1017,"中２")</f>
        <v>#VALUE!</v>
      </c>
      <c r="K9" s="214" t="e">
        <f>COUNTIF([1]応募者名簿!$F$18:$F$1017,"中３")</f>
        <v>#VALUE!</v>
      </c>
      <c r="L9" s="216" t="e">
        <f>SUM(C9:K10)</f>
        <v>#VALUE!</v>
      </c>
      <c r="M9" s="18"/>
      <c r="N9" s="18" t="s">
        <v>54</v>
      </c>
      <c r="O9" s="18"/>
      <c r="P9" s="18"/>
      <c r="Q9" s="18"/>
      <c r="R9" s="18"/>
      <c r="S9" s="18"/>
      <c r="T9" s="18"/>
      <c r="U9" s="18"/>
      <c r="V9" s="18"/>
      <c r="W9" s="18"/>
      <c r="X9" s="18"/>
    </row>
    <row r="10" spans="1:24">
      <c r="A10" s="218"/>
      <c r="B10" s="216"/>
      <c r="C10" s="215"/>
      <c r="D10" s="215"/>
      <c r="E10" s="215"/>
      <c r="F10" s="215"/>
      <c r="G10" s="215"/>
      <c r="H10" s="215"/>
      <c r="I10" s="215"/>
      <c r="J10" s="215"/>
      <c r="K10" s="215"/>
      <c r="L10" s="216"/>
      <c r="M10" s="18"/>
      <c r="N10" s="18"/>
      <c r="O10" s="18"/>
      <c r="P10" s="18"/>
      <c r="Q10" s="18"/>
      <c r="R10" s="18"/>
      <c r="S10" s="18"/>
      <c r="T10" s="18"/>
      <c r="U10" s="18"/>
      <c r="V10" s="18"/>
      <c r="W10" s="18"/>
      <c r="X10" s="18"/>
    </row>
    <row r="11" spans="1:24">
      <c r="A11" s="218"/>
      <c r="B11" s="216" t="s">
        <v>35</v>
      </c>
      <c r="C11" s="214">
        <f>COUNTIF(応募者名簿!$A$20:$A$119,"小１")</f>
        <v>0</v>
      </c>
      <c r="D11" s="214">
        <f>COUNTIF(応募者名簿!$A$20:$A$119,"小２")</f>
        <v>0</v>
      </c>
      <c r="E11" s="214">
        <f>COUNTIF(応募者名簿!$A$20:$A$119,"小３")</f>
        <v>0</v>
      </c>
      <c r="F11" s="214">
        <f>COUNTIF(応募者名簿!$A$20:$A$119,"小４")</f>
        <v>0</v>
      </c>
      <c r="G11" s="214">
        <f>COUNTIF(応募者名簿!$A$20:$A$119,"小５")</f>
        <v>0</v>
      </c>
      <c r="H11" s="214">
        <f>COUNTIF(応募者名簿!$A$20:$A$119,"小６")</f>
        <v>0</v>
      </c>
      <c r="I11" s="214">
        <f>COUNTIF(応募者名簿!$A$20:$A$119,"中１")</f>
        <v>0</v>
      </c>
      <c r="J11" s="214">
        <f>COUNTIF(応募者名簿!$A$20:$A$119,"中２")</f>
        <v>0</v>
      </c>
      <c r="K11" s="214">
        <f>COUNTIF(応募者名簿!$A$20:$A$119,"中３")</f>
        <v>0</v>
      </c>
      <c r="L11" s="216">
        <f>SUM(C11:K12)</f>
        <v>0</v>
      </c>
      <c r="M11" s="18"/>
      <c r="N11" s="18"/>
      <c r="O11" s="18"/>
      <c r="P11" s="18"/>
      <c r="Q11" s="18"/>
      <c r="R11" s="18"/>
      <c r="S11" s="18"/>
      <c r="T11" s="18"/>
      <c r="U11" s="18"/>
      <c r="V11" s="18"/>
      <c r="W11" s="18"/>
      <c r="X11" s="18"/>
    </row>
    <row r="12" spans="1:24">
      <c r="A12" s="219"/>
      <c r="B12" s="216"/>
      <c r="C12" s="215"/>
      <c r="D12" s="215"/>
      <c r="E12" s="215"/>
      <c r="F12" s="215"/>
      <c r="G12" s="215"/>
      <c r="H12" s="215"/>
      <c r="I12" s="215"/>
      <c r="J12" s="215"/>
      <c r="K12" s="215"/>
      <c r="L12" s="216"/>
      <c r="M12" s="18"/>
      <c r="N12" s="18"/>
      <c r="O12" s="18"/>
      <c r="P12" s="18"/>
      <c r="Q12" s="18"/>
      <c r="R12" s="18"/>
      <c r="S12" s="18"/>
      <c r="T12" s="18"/>
      <c r="U12" s="18"/>
      <c r="V12" s="18"/>
      <c r="W12" s="18"/>
      <c r="X12" s="18"/>
    </row>
    <row r="13" spans="1:24">
      <c r="M13" s="18"/>
      <c r="N13" s="18"/>
      <c r="O13" s="18"/>
      <c r="P13" s="18"/>
      <c r="Q13" s="18"/>
      <c r="R13" s="18"/>
      <c r="S13" s="18"/>
      <c r="T13" s="18"/>
      <c r="U13" s="18"/>
      <c r="V13" s="18"/>
      <c r="W13" s="18"/>
      <c r="X13" s="18"/>
    </row>
    <row r="14" spans="1:24">
      <c r="C14" s="211" t="s">
        <v>55</v>
      </c>
      <c r="D14" s="211"/>
      <c r="E14" s="211"/>
      <c r="F14" s="211"/>
      <c r="G14" s="211"/>
      <c r="M14" s="18"/>
      <c r="N14" s="18"/>
      <c r="O14" s="18"/>
      <c r="P14" s="18"/>
      <c r="Q14" s="18"/>
      <c r="R14" s="18"/>
      <c r="S14" s="18"/>
      <c r="T14" s="18"/>
      <c r="U14" s="18"/>
      <c r="V14" s="18"/>
      <c r="W14" s="18"/>
      <c r="X14" s="18"/>
    </row>
    <row r="15" spans="1:24" ht="13.5" customHeight="1">
      <c r="C15" s="211"/>
      <c r="D15" s="211"/>
      <c r="E15" s="211"/>
      <c r="F15" s="211"/>
      <c r="G15" s="211"/>
      <c r="M15" s="18"/>
      <c r="N15" s="18"/>
      <c r="O15" s="18"/>
      <c r="P15" s="18"/>
      <c r="Q15" s="18"/>
      <c r="R15" s="18"/>
      <c r="S15" s="18"/>
      <c r="T15" s="18"/>
      <c r="U15" s="18"/>
      <c r="V15" s="18"/>
      <c r="W15" s="18"/>
      <c r="X15" s="18"/>
    </row>
    <row r="16" spans="1:24">
      <c r="C16" s="211"/>
      <c r="D16" s="211"/>
      <c r="E16" s="211"/>
      <c r="F16" s="211"/>
      <c r="G16" s="211"/>
      <c r="M16" s="18"/>
      <c r="N16" s="18"/>
      <c r="O16" s="18"/>
      <c r="P16" s="18"/>
      <c r="Q16" s="18"/>
      <c r="R16" s="18"/>
      <c r="S16" s="18"/>
      <c r="T16" s="18"/>
      <c r="U16" s="18"/>
      <c r="V16" s="18"/>
      <c r="W16" s="18"/>
      <c r="X16" s="18"/>
    </row>
    <row r="17" spans="3:24">
      <c r="C17" s="212">
        <f>L11</f>
        <v>0</v>
      </c>
      <c r="D17" s="212"/>
      <c r="E17" s="212"/>
      <c r="F17" s="212"/>
      <c r="G17" s="212"/>
      <c r="M17" s="18"/>
      <c r="N17" s="18"/>
      <c r="O17" s="18"/>
      <c r="P17" s="18"/>
      <c r="Q17" s="18"/>
      <c r="R17" s="18"/>
      <c r="S17" s="18"/>
      <c r="T17" s="18"/>
      <c r="U17" s="18"/>
      <c r="V17" s="18"/>
      <c r="W17" s="18"/>
      <c r="X17" s="18"/>
    </row>
    <row r="18" spans="3:24">
      <c r="C18" s="212"/>
      <c r="D18" s="212"/>
      <c r="E18" s="212"/>
      <c r="F18" s="212"/>
      <c r="G18" s="212"/>
      <c r="M18" s="18"/>
      <c r="N18" s="18"/>
      <c r="O18" s="18"/>
      <c r="P18" s="18"/>
      <c r="Q18" s="18"/>
      <c r="R18" s="18"/>
      <c r="S18" s="18"/>
      <c r="T18" s="18"/>
      <c r="U18" s="18"/>
      <c r="V18" s="18"/>
      <c r="W18" s="18"/>
      <c r="X18" s="18"/>
    </row>
    <row r="19" spans="3:24">
      <c r="C19" s="212"/>
      <c r="D19" s="212"/>
      <c r="E19" s="212"/>
      <c r="F19" s="212"/>
      <c r="G19" s="212"/>
      <c r="M19" s="18"/>
      <c r="N19" s="18"/>
      <c r="O19" s="18"/>
      <c r="P19" s="18"/>
      <c r="Q19" s="18"/>
      <c r="R19" s="18"/>
      <c r="S19" s="18"/>
      <c r="T19" s="18"/>
      <c r="U19" s="18"/>
      <c r="V19" s="18"/>
      <c r="W19" s="18"/>
      <c r="X19" s="18"/>
    </row>
    <row r="20" spans="3:24">
      <c r="C20" s="212"/>
      <c r="D20" s="212"/>
      <c r="E20" s="212"/>
      <c r="F20" s="212"/>
      <c r="G20" s="212"/>
      <c r="M20" s="18"/>
      <c r="N20" s="18"/>
      <c r="O20" s="18"/>
      <c r="P20" s="18"/>
      <c r="Q20" s="18"/>
      <c r="R20" s="18"/>
      <c r="S20" s="18"/>
      <c r="T20" s="18"/>
      <c r="U20" s="18"/>
      <c r="V20" s="18"/>
      <c r="W20" s="18"/>
      <c r="X20" s="18"/>
    </row>
    <row r="21" spans="3:24">
      <c r="C21" s="213"/>
      <c r="D21" s="213"/>
      <c r="E21" s="213"/>
      <c r="F21" s="213"/>
      <c r="G21" s="213"/>
      <c r="M21" s="18"/>
      <c r="N21" s="18"/>
      <c r="O21" s="18"/>
      <c r="P21" s="18"/>
      <c r="Q21" s="18"/>
      <c r="R21" s="18"/>
      <c r="S21" s="18"/>
      <c r="T21" s="18"/>
      <c r="U21" s="18"/>
      <c r="V21" s="18"/>
      <c r="W21" s="18"/>
      <c r="X21" s="18"/>
    </row>
    <row r="22" spans="3:24">
      <c r="C22" s="19"/>
      <c r="D22" s="20"/>
      <c r="E22" s="20"/>
      <c r="F22" s="20"/>
      <c r="G22" s="21" t="s">
        <v>56</v>
      </c>
      <c r="M22" s="18"/>
      <c r="N22" s="18"/>
      <c r="O22" s="18"/>
      <c r="P22" s="18"/>
      <c r="Q22" s="18"/>
      <c r="R22" s="18"/>
      <c r="S22" s="18"/>
      <c r="T22" s="18"/>
      <c r="U22" s="18"/>
      <c r="V22" s="18"/>
      <c r="W22" s="18"/>
      <c r="X22" s="18"/>
    </row>
    <row r="23" spans="3:24">
      <c r="M23" s="18"/>
      <c r="N23" s="18"/>
      <c r="O23" s="18"/>
      <c r="P23" s="18"/>
      <c r="Q23" s="18"/>
      <c r="R23" s="18"/>
      <c r="S23" s="18"/>
      <c r="T23" s="18"/>
      <c r="U23" s="18"/>
      <c r="V23" s="18"/>
      <c r="W23" s="18"/>
      <c r="X23" s="18"/>
    </row>
    <row r="24" spans="3:24">
      <c r="M24" s="18"/>
      <c r="N24" s="18"/>
      <c r="O24" s="18"/>
      <c r="P24" s="18"/>
      <c r="Q24" s="18"/>
      <c r="R24" s="18"/>
      <c r="S24" s="18"/>
      <c r="T24" s="18"/>
      <c r="U24" s="18"/>
      <c r="V24" s="18"/>
      <c r="W24" s="18"/>
      <c r="X24" s="18"/>
    </row>
    <row r="25" spans="3:24">
      <c r="M25" s="18"/>
      <c r="N25" s="18"/>
      <c r="O25" s="18"/>
      <c r="P25" s="18"/>
      <c r="Q25" s="18"/>
      <c r="R25" s="18"/>
      <c r="S25" s="18"/>
      <c r="T25" s="18"/>
      <c r="U25" s="18"/>
      <c r="V25" s="18"/>
      <c r="W25" s="18"/>
      <c r="X25" s="18"/>
    </row>
    <row r="26" spans="3:24">
      <c r="M26" s="18"/>
      <c r="N26" s="18"/>
      <c r="O26" s="18"/>
      <c r="P26" s="18"/>
      <c r="Q26" s="18"/>
      <c r="R26" s="18"/>
      <c r="S26" s="18"/>
      <c r="T26" s="18"/>
      <c r="U26" s="18"/>
      <c r="V26" s="18"/>
      <c r="W26" s="18"/>
      <c r="X26" s="18"/>
    </row>
    <row r="27" spans="3:24">
      <c r="M27" s="18"/>
      <c r="N27" s="18"/>
      <c r="O27" s="18"/>
      <c r="P27" s="18"/>
      <c r="Q27" s="18"/>
      <c r="R27" s="18"/>
      <c r="S27" s="18"/>
      <c r="T27" s="18"/>
      <c r="U27" s="18"/>
      <c r="V27" s="18"/>
      <c r="W27" s="18"/>
      <c r="X27" s="18"/>
    </row>
    <row r="28" spans="3:24">
      <c r="M28" s="18"/>
      <c r="N28" s="18"/>
      <c r="O28" s="18"/>
      <c r="P28" s="18"/>
      <c r="Q28" s="18"/>
      <c r="R28" s="18"/>
      <c r="S28" s="18"/>
      <c r="T28" s="18"/>
      <c r="U28" s="18"/>
      <c r="V28" s="18"/>
      <c r="W28" s="18"/>
      <c r="X28" s="18"/>
    </row>
  </sheetData>
  <sheetProtection selectLockedCells="1"/>
  <mergeCells count="48">
    <mergeCell ref="A1:A12"/>
    <mergeCell ref="B1:B6"/>
    <mergeCell ref="C1:K4"/>
    <mergeCell ref="L1:L6"/>
    <mergeCell ref="C5:C6"/>
    <mergeCell ref="D5:D6"/>
    <mergeCell ref="E5:E6"/>
    <mergeCell ref="F5:F6"/>
    <mergeCell ref="G5:G6"/>
    <mergeCell ref="H5:H6"/>
    <mergeCell ref="I5:I6"/>
    <mergeCell ref="J5:J6"/>
    <mergeCell ref="K5:K6"/>
    <mergeCell ref="B7:B8"/>
    <mergeCell ref="C7:C8"/>
    <mergeCell ref="D7:D8"/>
    <mergeCell ref="J7:J8"/>
    <mergeCell ref="K7:K8"/>
    <mergeCell ref="L7:L8"/>
    <mergeCell ref="B9:B10"/>
    <mergeCell ref="C9:C10"/>
    <mergeCell ref="D9:D10"/>
    <mergeCell ref="E9:E10"/>
    <mergeCell ref="F9:F10"/>
    <mergeCell ref="G9:G10"/>
    <mergeCell ref="E7:E8"/>
    <mergeCell ref="F7:F8"/>
    <mergeCell ref="G7:G8"/>
    <mergeCell ref="H7:H8"/>
    <mergeCell ref="I7:I8"/>
    <mergeCell ref="B11:B12"/>
    <mergeCell ref="C11:C12"/>
    <mergeCell ref="D11:D12"/>
    <mergeCell ref="E11:E12"/>
    <mergeCell ref="F11:F12"/>
    <mergeCell ref="J11:J12"/>
    <mergeCell ref="K11:K12"/>
    <mergeCell ref="L11:L12"/>
    <mergeCell ref="H9:H10"/>
    <mergeCell ref="I9:I10"/>
    <mergeCell ref="J9:J10"/>
    <mergeCell ref="K9:K10"/>
    <mergeCell ref="L9:L10"/>
    <mergeCell ref="C14:G16"/>
    <mergeCell ref="C17:G21"/>
    <mergeCell ref="G11:G12"/>
    <mergeCell ref="H11:H12"/>
    <mergeCell ref="I11:I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F0"/>
  </sheetPr>
  <dimension ref="A1:M4"/>
  <sheetViews>
    <sheetView workbookViewId="0">
      <selection activeCell="H17" sqref="H17"/>
    </sheetView>
  </sheetViews>
  <sheetFormatPr defaultRowHeight="18.75"/>
  <cols>
    <col min="1" max="1" width="16" customWidth="1"/>
    <col min="2" max="2" width="36.125" customWidth="1"/>
    <col min="3" max="3" width="22.625" bestFit="1" customWidth="1"/>
    <col min="4" max="12" width="4.125" bestFit="1" customWidth="1"/>
    <col min="13" max="13" width="5.125" bestFit="1" customWidth="1"/>
    <col min="14" max="17" width="5.625" customWidth="1"/>
  </cols>
  <sheetData>
    <row r="1" spans="1:13" ht="38.1" customHeight="1">
      <c r="A1" s="4" t="s">
        <v>22</v>
      </c>
      <c r="B1" s="4" t="s">
        <v>23</v>
      </c>
      <c r="C1" s="4" t="s">
        <v>24</v>
      </c>
      <c r="D1" s="13" t="s">
        <v>25</v>
      </c>
      <c r="E1" s="13" t="s">
        <v>26</v>
      </c>
      <c r="F1" s="13" t="s">
        <v>27</v>
      </c>
      <c r="G1" s="13" t="s">
        <v>28</v>
      </c>
      <c r="H1" s="13" t="s">
        <v>29</v>
      </c>
      <c r="I1" s="13" t="s">
        <v>30</v>
      </c>
      <c r="J1" s="13" t="s">
        <v>31</v>
      </c>
      <c r="K1" s="13" t="s">
        <v>32</v>
      </c>
      <c r="L1" s="13" t="s">
        <v>33</v>
      </c>
      <c r="M1" s="4" t="s">
        <v>34</v>
      </c>
    </row>
    <row r="2" spans="1:13">
      <c r="A2" s="4" t="str">
        <f>CONCATENATE(応募者名簿!$B$8)</f>
        <v/>
      </c>
      <c r="B2" s="4" t="str">
        <f>CONCATENATE(応募者名簿!$B$11)</f>
        <v/>
      </c>
      <c r="C2" s="4" t="s">
        <v>35</v>
      </c>
      <c r="D2" s="4">
        <f>非表示_応募作品点数!C11</f>
        <v>0</v>
      </c>
      <c r="E2" s="4">
        <f>非表示_応募作品点数!D11</f>
        <v>0</v>
      </c>
      <c r="F2" s="4">
        <f>非表示_応募作品点数!E11</f>
        <v>0</v>
      </c>
      <c r="G2" s="4">
        <f>非表示_応募作品点数!F11</f>
        <v>0</v>
      </c>
      <c r="H2" s="4">
        <f>非表示_応募作品点数!G11</f>
        <v>0</v>
      </c>
      <c r="I2" s="4">
        <f>非表示_応募作品点数!H11</f>
        <v>0</v>
      </c>
      <c r="J2" s="4">
        <f>非表示_応募作品点数!I11</f>
        <v>0</v>
      </c>
      <c r="K2" s="4">
        <f>非表示_応募作品点数!J11</f>
        <v>0</v>
      </c>
      <c r="L2" s="4">
        <f>非表示_応募作品点数!K11</f>
        <v>0</v>
      </c>
      <c r="M2" s="4">
        <f>SUM(D2:L2)</f>
        <v>0</v>
      </c>
    </row>
    <row r="4" spans="1:13">
      <c r="D4" s="4"/>
      <c r="E4" s="4"/>
      <c r="F4" s="4"/>
      <c r="G4" s="4"/>
      <c r="H4" s="4"/>
      <c r="I4" s="4"/>
      <c r="J4" s="4"/>
      <c r="K4" s="4"/>
      <c r="L4" s="4"/>
      <c r="M4" s="4"/>
    </row>
  </sheetData>
  <sheetProtection selectLockedCells="1"/>
  <phoneticPr fontId="2"/>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F0"/>
  </sheetPr>
  <dimension ref="A1:I100"/>
  <sheetViews>
    <sheetView workbookViewId="0">
      <selection activeCell="J16" sqref="J16"/>
    </sheetView>
  </sheetViews>
  <sheetFormatPr defaultRowHeight="18.75"/>
  <cols>
    <col min="1" max="1" width="13.125" customWidth="1"/>
    <col min="2" max="2" width="26" customWidth="1"/>
    <col min="3" max="3" width="19.125" bestFit="1" customWidth="1"/>
    <col min="5" max="5" width="20.25" customWidth="1"/>
    <col min="6" max="6" width="18.875" customWidth="1"/>
  </cols>
  <sheetData>
    <row r="1" spans="1:9">
      <c r="A1" s="4" t="s">
        <v>22</v>
      </c>
      <c r="B1" s="4" t="s">
        <v>23</v>
      </c>
      <c r="C1" s="4" t="s">
        <v>58</v>
      </c>
      <c r="D1" s="4" t="s">
        <v>6</v>
      </c>
      <c r="E1" s="4" t="s">
        <v>36</v>
      </c>
      <c r="F1" s="4" t="s">
        <v>1</v>
      </c>
      <c r="G1" s="4" t="s">
        <v>8</v>
      </c>
    </row>
    <row r="2" spans="1:9">
      <c r="A2" s="14" t="str">
        <f>CONCATENATE(応募者名簿!$B$8)</f>
        <v/>
      </c>
      <c r="B2" s="14" t="str">
        <f>CONCATENATE(応募者名簿!$B$11)</f>
        <v/>
      </c>
      <c r="C2" s="14" t="s">
        <v>37</v>
      </c>
      <c r="D2" s="14" t="str">
        <f>CONCATENATE(応募者名簿!$A20)</f>
        <v/>
      </c>
      <c r="E2" s="14" t="str">
        <f>CONCATENATE(応募者名簿!$B20)</f>
        <v/>
      </c>
      <c r="F2" s="14" t="str">
        <f>CONCATENATE(応募者名簿!$C20)</f>
        <v/>
      </c>
      <c r="G2" s="14" t="str">
        <f>CONCATENATE(応募者名簿!$D20)</f>
        <v/>
      </c>
    </row>
    <row r="3" spans="1:9">
      <c r="A3" s="14" t="str">
        <f>CONCATENATE(応募者名簿!$B$8)</f>
        <v/>
      </c>
      <c r="B3" s="14" t="str">
        <f>CONCATENATE(応募者名簿!$B$11)</f>
        <v/>
      </c>
      <c r="C3" s="14" t="s">
        <v>37</v>
      </c>
      <c r="D3" s="14" t="str">
        <f>CONCATENATE(応募者名簿!$A21)</f>
        <v/>
      </c>
      <c r="E3" s="14" t="str">
        <f>CONCATENATE(応募者名簿!$B21)</f>
        <v/>
      </c>
      <c r="F3" s="14" t="str">
        <f>CONCATENATE(応募者名簿!$C21)</f>
        <v/>
      </c>
      <c r="G3" s="14" t="str">
        <f>CONCATENATE(応募者名簿!$D21)</f>
        <v/>
      </c>
    </row>
    <row r="4" spans="1:9">
      <c r="A4" s="14" t="str">
        <f>CONCATENATE(応募者名簿!$B$8)</f>
        <v/>
      </c>
      <c r="B4" s="14" t="str">
        <f>CONCATENATE(応募者名簿!$B$11)</f>
        <v/>
      </c>
      <c r="C4" s="14" t="s">
        <v>37</v>
      </c>
      <c r="D4" s="14" t="str">
        <f>CONCATENATE(応募者名簿!$A22)</f>
        <v/>
      </c>
      <c r="E4" s="14" t="str">
        <f>CONCATENATE(応募者名簿!$B22)</f>
        <v/>
      </c>
      <c r="F4" s="14" t="str">
        <f>CONCATENATE(応募者名簿!$C22)</f>
        <v/>
      </c>
      <c r="G4" s="14" t="str">
        <f>CONCATENATE(応募者名簿!$D22)</f>
        <v/>
      </c>
      <c r="I4" s="15"/>
    </row>
    <row r="5" spans="1:9">
      <c r="A5" s="14" t="str">
        <f>CONCATENATE(応募者名簿!$B$8)</f>
        <v/>
      </c>
      <c r="B5" s="14" t="str">
        <f>CONCATENATE(応募者名簿!$B$11)</f>
        <v/>
      </c>
      <c r="C5" s="14" t="s">
        <v>37</v>
      </c>
      <c r="D5" s="14" t="str">
        <f>CONCATENATE(応募者名簿!$A23)</f>
        <v/>
      </c>
      <c r="E5" s="14" t="str">
        <f>CONCATENATE(応募者名簿!$B23)</f>
        <v/>
      </c>
      <c r="F5" s="14" t="str">
        <f>CONCATENATE(応募者名簿!$C23)</f>
        <v/>
      </c>
      <c r="G5" s="14" t="str">
        <f>CONCATENATE(応募者名簿!$D23)</f>
        <v/>
      </c>
    </row>
    <row r="6" spans="1:9">
      <c r="A6" s="14" t="str">
        <f>CONCATENATE(応募者名簿!$B$8)</f>
        <v/>
      </c>
      <c r="B6" s="14" t="str">
        <f>CONCATENATE(応募者名簿!$B$11)</f>
        <v/>
      </c>
      <c r="C6" s="14" t="s">
        <v>37</v>
      </c>
      <c r="D6" s="14" t="str">
        <f>CONCATENATE(応募者名簿!$A24)</f>
        <v/>
      </c>
      <c r="E6" s="14" t="str">
        <f>CONCATENATE(応募者名簿!$B24)</f>
        <v/>
      </c>
      <c r="F6" s="14" t="str">
        <f>CONCATENATE(応募者名簿!$C24)</f>
        <v/>
      </c>
      <c r="G6" s="14" t="str">
        <f>CONCATENATE(応募者名簿!$D24)</f>
        <v/>
      </c>
    </row>
    <row r="7" spans="1:9">
      <c r="A7" s="14" t="str">
        <f>CONCATENATE(応募者名簿!$B$8)</f>
        <v/>
      </c>
      <c r="B7" s="14" t="str">
        <f>CONCATENATE(応募者名簿!$B$11)</f>
        <v/>
      </c>
      <c r="C7" s="14" t="s">
        <v>37</v>
      </c>
      <c r="D7" s="14" t="str">
        <f>CONCATENATE(応募者名簿!$A25)</f>
        <v/>
      </c>
      <c r="E7" s="14" t="str">
        <f>CONCATENATE(応募者名簿!$B25)</f>
        <v/>
      </c>
      <c r="F7" s="14" t="str">
        <f>CONCATENATE(応募者名簿!$C25)</f>
        <v/>
      </c>
      <c r="G7" s="14" t="str">
        <f>CONCATENATE(応募者名簿!$D25)</f>
        <v/>
      </c>
    </row>
    <row r="8" spans="1:9">
      <c r="A8" s="14" t="str">
        <f>CONCATENATE(応募者名簿!$B$8)</f>
        <v/>
      </c>
      <c r="B8" s="14" t="str">
        <f>CONCATENATE(応募者名簿!$B$11)</f>
        <v/>
      </c>
      <c r="C8" s="14" t="s">
        <v>37</v>
      </c>
      <c r="D8" s="14" t="str">
        <f>CONCATENATE(応募者名簿!$A26)</f>
        <v/>
      </c>
      <c r="E8" s="14" t="str">
        <f>CONCATENATE(応募者名簿!$B26)</f>
        <v/>
      </c>
      <c r="F8" s="14" t="str">
        <f>CONCATENATE(応募者名簿!$C26)</f>
        <v/>
      </c>
      <c r="G8" s="14" t="str">
        <f>CONCATENATE(応募者名簿!$D26)</f>
        <v/>
      </c>
    </row>
    <row r="9" spans="1:9">
      <c r="A9" s="14" t="str">
        <f>CONCATENATE(応募者名簿!$B$8)</f>
        <v/>
      </c>
      <c r="B9" s="14" t="str">
        <f>CONCATENATE(応募者名簿!$B$11)</f>
        <v/>
      </c>
      <c r="C9" s="14" t="s">
        <v>37</v>
      </c>
      <c r="D9" s="14" t="str">
        <f>CONCATENATE(応募者名簿!$A27)</f>
        <v/>
      </c>
      <c r="E9" s="14" t="str">
        <f>CONCATENATE(応募者名簿!$B27)</f>
        <v/>
      </c>
      <c r="F9" s="14" t="str">
        <f>CONCATENATE(応募者名簿!$C27)</f>
        <v/>
      </c>
      <c r="G9" s="14" t="str">
        <f>CONCATENATE(応募者名簿!$D27)</f>
        <v/>
      </c>
    </row>
    <row r="10" spans="1:9">
      <c r="A10" s="14" t="str">
        <f>CONCATENATE(応募者名簿!$B$8)</f>
        <v/>
      </c>
      <c r="B10" s="14" t="str">
        <f>CONCATENATE(応募者名簿!$B$11)</f>
        <v/>
      </c>
      <c r="C10" s="14" t="s">
        <v>37</v>
      </c>
      <c r="D10" s="14" t="str">
        <f>CONCATENATE(応募者名簿!$A28)</f>
        <v/>
      </c>
      <c r="E10" s="14" t="str">
        <f>CONCATENATE(応募者名簿!$B28)</f>
        <v/>
      </c>
      <c r="F10" s="14" t="str">
        <f>CONCATENATE(応募者名簿!$C28)</f>
        <v/>
      </c>
      <c r="G10" s="14" t="str">
        <f>CONCATENATE(応募者名簿!$D28)</f>
        <v/>
      </c>
    </row>
    <row r="11" spans="1:9">
      <c r="A11" s="14" t="str">
        <f>CONCATENATE(応募者名簿!$B$8)</f>
        <v/>
      </c>
      <c r="B11" s="14" t="str">
        <f>CONCATENATE(応募者名簿!$B$11)</f>
        <v/>
      </c>
      <c r="C11" s="14" t="s">
        <v>37</v>
      </c>
      <c r="D11" s="14" t="str">
        <f>CONCATENATE(応募者名簿!$A29)</f>
        <v/>
      </c>
      <c r="E11" s="14" t="str">
        <f>CONCATENATE(応募者名簿!$B29)</f>
        <v/>
      </c>
      <c r="F11" s="14" t="str">
        <f>CONCATENATE(応募者名簿!$C29)</f>
        <v/>
      </c>
      <c r="G11" s="14" t="str">
        <f>CONCATENATE(応募者名簿!$D29)</f>
        <v/>
      </c>
    </row>
    <row r="12" spans="1:9">
      <c r="A12" s="14" t="str">
        <f>CONCATENATE(応募者名簿!$B$8)</f>
        <v/>
      </c>
      <c r="B12" s="14" t="str">
        <f>CONCATENATE(応募者名簿!$B$11)</f>
        <v/>
      </c>
      <c r="C12" s="14" t="s">
        <v>37</v>
      </c>
      <c r="D12" s="14" t="str">
        <f>CONCATENATE(応募者名簿!$A30)</f>
        <v/>
      </c>
      <c r="E12" s="14" t="str">
        <f>CONCATENATE(応募者名簿!$B30)</f>
        <v/>
      </c>
      <c r="F12" s="14" t="str">
        <f>CONCATENATE(応募者名簿!$C30)</f>
        <v/>
      </c>
      <c r="G12" s="14" t="str">
        <f>CONCATENATE(応募者名簿!$D30)</f>
        <v/>
      </c>
    </row>
    <row r="13" spans="1:9">
      <c r="A13" s="14" t="str">
        <f>CONCATENATE(応募者名簿!$B$8)</f>
        <v/>
      </c>
      <c r="B13" s="14" t="str">
        <f>CONCATENATE(応募者名簿!$B$11)</f>
        <v/>
      </c>
      <c r="C13" s="14" t="s">
        <v>37</v>
      </c>
      <c r="D13" s="14" t="str">
        <f>CONCATENATE(応募者名簿!$A31)</f>
        <v/>
      </c>
      <c r="E13" s="14" t="str">
        <f>CONCATENATE(応募者名簿!$B31)</f>
        <v/>
      </c>
      <c r="F13" s="14" t="str">
        <f>CONCATENATE(応募者名簿!$C31)</f>
        <v/>
      </c>
      <c r="G13" s="14" t="str">
        <f>CONCATENATE(応募者名簿!$D31)</f>
        <v/>
      </c>
    </row>
    <row r="14" spans="1:9">
      <c r="A14" s="14" t="str">
        <f>CONCATENATE(応募者名簿!$B$8)</f>
        <v/>
      </c>
      <c r="B14" s="14" t="str">
        <f>CONCATENATE(応募者名簿!$B$11)</f>
        <v/>
      </c>
      <c r="C14" s="14" t="s">
        <v>37</v>
      </c>
      <c r="D14" s="14" t="str">
        <f>CONCATENATE(応募者名簿!$A32)</f>
        <v/>
      </c>
      <c r="E14" s="14" t="str">
        <f>CONCATENATE(応募者名簿!$B32)</f>
        <v/>
      </c>
      <c r="F14" s="14" t="str">
        <f>CONCATENATE(応募者名簿!$C32)</f>
        <v/>
      </c>
      <c r="G14" s="14" t="str">
        <f>CONCATENATE(応募者名簿!$D32)</f>
        <v/>
      </c>
    </row>
    <row r="15" spans="1:9">
      <c r="A15" s="14" t="str">
        <f>CONCATENATE(応募者名簿!$B$8)</f>
        <v/>
      </c>
      <c r="B15" s="14" t="str">
        <f>CONCATENATE(応募者名簿!$B$11)</f>
        <v/>
      </c>
      <c r="C15" s="14" t="s">
        <v>37</v>
      </c>
      <c r="D15" s="14" t="str">
        <f>CONCATENATE(応募者名簿!$A33)</f>
        <v/>
      </c>
      <c r="E15" s="14" t="str">
        <f>CONCATENATE(応募者名簿!$B33)</f>
        <v/>
      </c>
      <c r="F15" s="14" t="str">
        <f>CONCATENATE(応募者名簿!$C33)</f>
        <v/>
      </c>
      <c r="G15" s="14" t="str">
        <f>CONCATENATE(応募者名簿!$D33)</f>
        <v/>
      </c>
    </row>
    <row r="16" spans="1:9">
      <c r="A16" s="14" t="str">
        <f>CONCATENATE(応募者名簿!$B$8)</f>
        <v/>
      </c>
      <c r="B16" s="14" t="str">
        <f>CONCATENATE(応募者名簿!$B$11)</f>
        <v/>
      </c>
      <c r="C16" s="14" t="s">
        <v>37</v>
      </c>
      <c r="D16" s="14" t="str">
        <f>CONCATENATE(応募者名簿!$A34)</f>
        <v/>
      </c>
      <c r="E16" s="14" t="str">
        <f>CONCATENATE(応募者名簿!$B34)</f>
        <v/>
      </c>
      <c r="F16" s="14" t="str">
        <f>CONCATENATE(応募者名簿!$C34)</f>
        <v/>
      </c>
      <c r="G16" s="14" t="str">
        <f>CONCATENATE(応募者名簿!$D34)</f>
        <v/>
      </c>
    </row>
    <row r="17" spans="1:7">
      <c r="A17" s="14" t="str">
        <f>CONCATENATE(応募者名簿!$B$8)</f>
        <v/>
      </c>
      <c r="B17" s="14" t="str">
        <f>CONCATENATE(応募者名簿!$B$11)</f>
        <v/>
      </c>
      <c r="C17" s="14" t="s">
        <v>37</v>
      </c>
      <c r="D17" s="14" t="str">
        <f>CONCATENATE(応募者名簿!$A35)</f>
        <v/>
      </c>
      <c r="E17" s="14" t="str">
        <f>CONCATENATE(応募者名簿!$B35)</f>
        <v/>
      </c>
      <c r="F17" s="14" t="str">
        <f>CONCATENATE(応募者名簿!$C35)</f>
        <v/>
      </c>
      <c r="G17" s="14" t="str">
        <f>CONCATENATE(応募者名簿!$D35)</f>
        <v/>
      </c>
    </row>
    <row r="18" spans="1:7">
      <c r="A18" s="14" t="str">
        <f>CONCATENATE(応募者名簿!$B$8)</f>
        <v/>
      </c>
      <c r="B18" s="14" t="str">
        <f>CONCATENATE(応募者名簿!$B$11)</f>
        <v/>
      </c>
      <c r="C18" s="14" t="s">
        <v>37</v>
      </c>
      <c r="D18" s="14" t="str">
        <f>CONCATENATE(応募者名簿!$A36)</f>
        <v/>
      </c>
      <c r="E18" s="14" t="str">
        <f>CONCATENATE(応募者名簿!$B36)</f>
        <v/>
      </c>
      <c r="F18" s="14" t="str">
        <f>CONCATENATE(応募者名簿!$C36)</f>
        <v/>
      </c>
      <c r="G18" s="14" t="str">
        <f>CONCATENATE(応募者名簿!$D36)</f>
        <v/>
      </c>
    </row>
    <row r="19" spans="1:7">
      <c r="A19" s="14" t="str">
        <f>CONCATENATE(応募者名簿!$B$8)</f>
        <v/>
      </c>
      <c r="B19" s="14" t="str">
        <f>CONCATENATE(応募者名簿!$B$11)</f>
        <v/>
      </c>
      <c r="C19" s="14" t="s">
        <v>37</v>
      </c>
      <c r="D19" s="14" t="str">
        <f>CONCATENATE(応募者名簿!$A37)</f>
        <v/>
      </c>
      <c r="E19" s="14" t="str">
        <f>CONCATENATE(応募者名簿!$B37)</f>
        <v/>
      </c>
      <c r="F19" s="14" t="str">
        <f>CONCATENATE(応募者名簿!$C37)</f>
        <v/>
      </c>
      <c r="G19" s="14" t="str">
        <f>CONCATENATE(応募者名簿!$D37)</f>
        <v/>
      </c>
    </row>
    <row r="20" spans="1:7">
      <c r="A20" s="14" t="str">
        <f>CONCATENATE(応募者名簿!$B$8)</f>
        <v/>
      </c>
      <c r="B20" s="14" t="str">
        <f>CONCATENATE(応募者名簿!$B$11)</f>
        <v/>
      </c>
      <c r="C20" s="14" t="s">
        <v>37</v>
      </c>
      <c r="D20" s="14" t="str">
        <f>CONCATENATE(応募者名簿!$A38)</f>
        <v/>
      </c>
      <c r="E20" s="14" t="str">
        <f>CONCATENATE(応募者名簿!$B38)</f>
        <v/>
      </c>
      <c r="F20" s="14" t="str">
        <f>CONCATENATE(応募者名簿!$C38)</f>
        <v/>
      </c>
      <c r="G20" s="14" t="str">
        <f>CONCATENATE(応募者名簿!$D38)</f>
        <v/>
      </c>
    </row>
    <row r="21" spans="1:7">
      <c r="A21" s="14" t="str">
        <f>CONCATENATE(応募者名簿!$B$8)</f>
        <v/>
      </c>
      <c r="B21" s="14" t="str">
        <f>CONCATENATE(応募者名簿!$B$11)</f>
        <v/>
      </c>
      <c r="C21" s="14" t="s">
        <v>37</v>
      </c>
      <c r="D21" s="14" t="str">
        <f>CONCATENATE(応募者名簿!$A39)</f>
        <v/>
      </c>
      <c r="E21" s="14" t="str">
        <f>CONCATENATE(応募者名簿!$B39)</f>
        <v/>
      </c>
      <c r="F21" s="14" t="str">
        <f>CONCATENATE(応募者名簿!$C39)</f>
        <v/>
      </c>
      <c r="G21" s="14" t="str">
        <f>CONCATENATE(応募者名簿!$D39)</f>
        <v/>
      </c>
    </row>
    <row r="22" spans="1:7">
      <c r="A22" s="14" t="str">
        <f>CONCATENATE(応募者名簿!$B$8)</f>
        <v/>
      </c>
      <c r="B22" s="14" t="str">
        <f>CONCATENATE(応募者名簿!$B$11)</f>
        <v/>
      </c>
      <c r="C22" s="14" t="s">
        <v>37</v>
      </c>
      <c r="D22" s="14" t="str">
        <f>CONCATENATE(応募者名簿!$A40)</f>
        <v/>
      </c>
      <c r="E22" s="14" t="str">
        <f>CONCATENATE(応募者名簿!$B40)</f>
        <v/>
      </c>
      <c r="F22" s="14" t="str">
        <f>CONCATENATE(応募者名簿!$C40)</f>
        <v/>
      </c>
      <c r="G22" s="14" t="str">
        <f>CONCATENATE(応募者名簿!$D40)</f>
        <v/>
      </c>
    </row>
    <row r="23" spans="1:7">
      <c r="A23" s="14" t="str">
        <f>CONCATENATE(応募者名簿!$B$8)</f>
        <v/>
      </c>
      <c r="B23" s="14" t="str">
        <f>CONCATENATE(応募者名簿!$B$11)</f>
        <v/>
      </c>
      <c r="C23" s="14" t="s">
        <v>37</v>
      </c>
      <c r="D23" s="14" t="str">
        <f>CONCATENATE(応募者名簿!$A41)</f>
        <v/>
      </c>
      <c r="E23" s="14" t="str">
        <f>CONCATENATE(応募者名簿!$B41)</f>
        <v/>
      </c>
      <c r="F23" s="14" t="str">
        <f>CONCATENATE(応募者名簿!$C41)</f>
        <v/>
      </c>
      <c r="G23" s="14" t="str">
        <f>CONCATENATE(応募者名簿!$D41)</f>
        <v/>
      </c>
    </row>
    <row r="24" spans="1:7">
      <c r="A24" s="14" t="str">
        <f>CONCATENATE(応募者名簿!$B$8)</f>
        <v/>
      </c>
      <c r="B24" s="14" t="str">
        <f>CONCATENATE(応募者名簿!$B$11)</f>
        <v/>
      </c>
      <c r="C24" s="14" t="s">
        <v>37</v>
      </c>
      <c r="D24" s="14" t="str">
        <f>CONCATENATE(応募者名簿!$A42)</f>
        <v/>
      </c>
      <c r="E24" s="14" t="str">
        <f>CONCATENATE(応募者名簿!$B42)</f>
        <v/>
      </c>
      <c r="F24" s="14" t="str">
        <f>CONCATENATE(応募者名簿!$C42)</f>
        <v/>
      </c>
      <c r="G24" s="14" t="str">
        <f>CONCATENATE(応募者名簿!$D42)</f>
        <v/>
      </c>
    </row>
    <row r="25" spans="1:7">
      <c r="A25" s="14" t="str">
        <f>CONCATENATE(応募者名簿!$B$8)</f>
        <v/>
      </c>
      <c r="B25" s="14" t="str">
        <f>CONCATENATE(応募者名簿!$B$11)</f>
        <v/>
      </c>
      <c r="C25" s="14" t="s">
        <v>37</v>
      </c>
      <c r="D25" s="14" t="str">
        <f>CONCATENATE(応募者名簿!$A43)</f>
        <v/>
      </c>
      <c r="E25" s="14" t="str">
        <f>CONCATENATE(応募者名簿!$B43)</f>
        <v/>
      </c>
      <c r="F25" s="14" t="str">
        <f>CONCATENATE(応募者名簿!$C43)</f>
        <v/>
      </c>
      <c r="G25" s="14" t="str">
        <f>CONCATENATE(応募者名簿!$D43)</f>
        <v/>
      </c>
    </row>
    <row r="26" spans="1:7">
      <c r="A26" s="14" t="str">
        <f>CONCATENATE(応募者名簿!$B$8)</f>
        <v/>
      </c>
      <c r="B26" s="14" t="str">
        <f>CONCATENATE(応募者名簿!$B$11)</f>
        <v/>
      </c>
      <c r="C26" s="14" t="s">
        <v>37</v>
      </c>
      <c r="D26" s="14" t="str">
        <f>CONCATENATE(応募者名簿!$A44)</f>
        <v/>
      </c>
      <c r="E26" s="14" t="str">
        <f>CONCATENATE(応募者名簿!$B44)</f>
        <v/>
      </c>
      <c r="F26" s="14" t="str">
        <f>CONCATENATE(応募者名簿!$C44)</f>
        <v/>
      </c>
      <c r="G26" s="14" t="str">
        <f>CONCATENATE(応募者名簿!$D44)</f>
        <v/>
      </c>
    </row>
    <row r="27" spans="1:7">
      <c r="A27" s="14" t="str">
        <f>CONCATENATE(応募者名簿!$B$8)</f>
        <v/>
      </c>
      <c r="B27" s="14" t="str">
        <f>CONCATENATE(応募者名簿!$B$11)</f>
        <v/>
      </c>
      <c r="C27" s="14" t="s">
        <v>37</v>
      </c>
      <c r="D27" s="14" t="str">
        <f>CONCATENATE(応募者名簿!$A45)</f>
        <v/>
      </c>
      <c r="E27" s="14" t="str">
        <f>CONCATENATE(応募者名簿!$B45)</f>
        <v/>
      </c>
      <c r="F27" s="14" t="str">
        <f>CONCATENATE(応募者名簿!$C45)</f>
        <v/>
      </c>
      <c r="G27" s="14" t="str">
        <f>CONCATENATE(応募者名簿!$D45)</f>
        <v/>
      </c>
    </row>
    <row r="28" spans="1:7">
      <c r="A28" s="14" t="str">
        <f>CONCATENATE(応募者名簿!$B$8)</f>
        <v/>
      </c>
      <c r="B28" s="14" t="str">
        <f>CONCATENATE(応募者名簿!$B$11)</f>
        <v/>
      </c>
      <c r="C28" s="14" t="s">
        <v>37</v>
      </c>
      <c r="D28" s="14" t="str">
        <f>CONCATENATE(応募者名簿!$A46)</f>
        <v/>
      </c>
      <c r="E28" s="14" t="str">
        <f>CONCATENATE(応募者名簿!$B46)</f>
        <v/>
      </c>
      <c r="F28" s="14" t="str">
        <f>CONCATENATE(応募者名簿!$C46)</f>
        <v/>
      </c>
      <c r="G28" s="14" t="str">
        <f>CONCATENATE(応募者名簿!$D46)</f>
        <v/>
      </c>
    </row>
    <row r="29" spans="1:7">
      <c r="A29" s="14" t="str">
        <f>CONCATENATE(応募者名簿!$B$8)</f>
        <v/>
      </c>
      <c r="B29" s="14" t="str">
        <f>CONCATENATE(応募者名簿!$B$11)</f>
        <v/>
      </c>
      <c r="C29" s="14" t="s">
        <v>37</v>
      </c>
      <c r="D29" s="14" t="str">
        <f>CONCATENATE(応募者名簿!$A47)</f>
        <v/>
      </c>
      <c r="E29" s="14" t="str">
        <f>CONCATENATE(応募者名簿!$B47)</f>
        <v/>
      </c>
      <c r="F29" s="14" t="str">
        <f>CONCATENATE(応募者名簿!$C47)</f>
        <v/>
      </c>
      <c r="G29" s="14" t="str">
        <f>CONCATENATE(応募者名簿!$D47)</f>
        <v/>
      </c>
    </row>
    <row r="30" spans="1:7">
      <c r="A30" s="14" t="str">
        <f>CONCATENATE(応募者名簿!$B$8)</f>
        <v/>
      </c>
      <c r="B30" s="14" t="str">
        <f>CONCATENATE(応募者名簿!$B$11)</f>
        <v/>
      </c>
      <c r="C30" s="14" t="s">
        <v>37</v>
      </c>
      <c r="D30" s="14" t="str">
        <f>CONCATENATE(応募者名簿!$A48)</f>
        <v/>
      </c>
      <c r="E30" s="14" t="str">
        <f>CONCATENATE(応募者名簿!$B48)</f>
        <v/>
      </c>
      <c r="F30" s="14" t="str">
        <f>CONCATENATE(応募者名簿!$C48)</f>
        <v/>
      </c>
      <c r="G30" s="14" t="str">
        <f>CONCATENATE(応募者名簿!$D48)</f>
        <v/>
      </c>
    </row>
    <row r="31" spans="1:7">
      <c r="A31" s="14" t="str">
        <f>CONCATENATE(応募者名簿!$B$8)</f>
        <v/>
      </c>
      <c r="B31" s="14" t="str">
        <f>CONCATENATE(応募者名簿!$B$11)</f>
        <v/>
      </c>
      <c r="C31" s="14" t="s">
        <v>37</v>
      </c>
      <c r="D31" s="14" t="str">
        <f>CONCATENATE(応募者名簿!$A49)</f>
        <v/>
      </c>
      <c r="E31" s="14" t="str">
        <f>CONCATENATE(応募者名簿!$B49)</f>
        <v/>
      </c>
      <c r="F31" s="14" t="str">
        <f>CONCATENATE(応募者名簿!$C49)</f>
        <v/>
      </c>
      <c r="G31" s="14" t="str">
        <f>CONCATENATE(応募者名簿!$D49)</f>
        <v/>
      </c>
    </row>
    <row r="32" spans="1:7">
      <c r="A32" s="14" t="str">
        <f>CONCATENATE(応募者名簿!$B$8)</f>
        <v/>
      </c>
      <c r="B32" s="14" t="str">
        <f>CONCATENATE(応募者名簿!$B$11)</f>
        <v/>
      </c>
      <c r="C32" s="14" t="s">
        <v>37</v>
      </c>
      <c r="D32" s="14" t="str">
        <f>CONCATENATE(応募者名簿!$A50)</f>
        <v/>
      </c>
      <c r="E32" s="14" t="str">
        <f>CONCATENATE(応募者名簿!$B50)</f>
        <v/>
      </c>
      <c r="F32" s="14" t="str">
        <f>CONCATENATE(応募者名簿!$C50)</f>
        <v/>
      </c>
      <c r="G32" s="14" t="str">
        <f>CONCATENATE(応募者名簿!$D50)</f>
        <v/>
      </c>
    </row>
    <row r="33" spans="1:7">
      <c r="A33" s="14" t="str">
        <f>CONCATENATE(応募者名簿!$B$8)</f>
        <v/>
      </c>
      <c r="B33" s="14" t="str">
        <f>CONCATENATE(応募者名簿!$B$11)</f>
        <v/>
      </c>
      <c r="C33" s="14" t="s">
        <v>37</v>
      </c>
      <c r="D33" s="14" t="str">
        <f>CONCATENATE(応募者名簿!$A51)</f>
        <v/>
      </c>
      <c r="E33" s="14" t="str">
        <f>CONCATENATE(応募者名簿!$B51)</f>
        <v/>
      </c>
      <c r="F33" s="14" t="str">
        <f>CONCATENATE(応募者名簿!$C51)</f>
        <v/>
      </c>
      <c r="G33" s="14" t="str">
        <f>CONCATENATE(応募者名簿!$D51)</f>
        <v/>
      </c>
    </row>
    <row r="34" spans="1:7">
      <c r="A34" s="14" t="str">
        <f>CONCATENATE(応募者名簿!$B$8)</f>
        <v/>
      </c>
      <c r="B34" s="14" t="str">
        <f>CONCATENATE(応募者名簿!$B$11)</f>
        <v/>
      </c>
      <c r="C34" s="14" t="s">
        <v>37</v>
      </c>
      <c r="D34" s="14" t="str">
        <f>CONCATENATE(応募者名簿!$A52)</f>
        <v/>
      </c>
      <c r="E34" s="14" t="str">
        <f>CONCATENATE(応募者名簿!$B52)</f>
        <v/>
      </c>
      <c r="F34" s="14" t="str">
        <f>CONCATENATE(応募者名簿!$C52)</f>
        <v/>
      </c>
      <c r="G34" s="14" t="str">
        <f>CONCATENATE(応募者名簿!$D52)</f>
        <v/>
      </c>
    </row>
    <row r="35" spans="1:7">
      <c r="A35" s="14" t="str">
        <f>CONCATENATE(応募者名簿!$B$8)</f>
        <v/>
      </c>
      <c r="B35" s="14" t="str">
        <f>CONCATENATE(応募者名簿!$B$11)</f>
        <v/>
      </c>
      <c r="C35" s="14" t="s">
        <v>37</v>
      </c>
      <c r="D35" s="14" t="str">
        <f>CONCATENATE(応募者名簿!$A53)</f>
        <v/>
      </c>
      <c r="E35" s="14" t="str">
        <f>CONCATENATE(応募者名簿!$B53)</f>
        <v/>
      </c>
      <c r="F35" s="14" t="str">
        <f>CONCATENATE(応募者名簿!$C53)</f>
        <v/>
      </c>
      <c r="G35" s="14" t="str">
        <f>CONCATENATE(応募者名簿!$D53)</f>
        <v/>
      </c>
    </row>
    <row r="36" spans="1:7">
      <c r="A36" s="14" t="str">
        <f>CONCATENATE(応募者名簿!$B$8)</f>
        <v/>
      </c>
      <c r="B36" s="14" t="str">
        <f>CONCATENATE(応募者名簿!$B$11)</f>
        <v/>
      </c>
      <c r="C36" s="14" t="s">
        <v>37</v>
      </c>
      <c r="D36" s="14" t="str">
        <f>CONCATENATE(応募者名簿!$A54)</f>
        <v/>
      </c>
      <c r="E36" s="14" t="str">
        <f>CONCATENATE(応募者名簿!$B54)</f>
        <v/>
      </c>
      <c r="F36" s="14" t="str">
        <f>CONCATENATE(応募者名簿!$C54)</f>
        <v/>
      </c>
      <c r="G36" s="14" t="str">
        <f>CONCATENATE(応募者名簿!$D54)</f>
        <v/>
      </c>
    </row>
    <row r="37" spans="1:7">
      <c r="A37" s="14" t="str">
        <f>CONCATENATE(応募者名簿!$B$8)</f>
        <v/>
      </c>
      <c r="B37" s="14" t="str">
        <f>CONCATENATE(応募者名簿!$B$11)</f>
        <v/>
      </c>
      <c r="C37" s="14" t="s">
        <v>37</v>
      </c>
      <c r="D37" s="14" t="str">
        <f>CONCATENATE(応募者名簿!$A55)</f>
        <v/>
      </c>
      <c r="E37" s="14" t="str">
        <f>CONCATENATE(応募者名簿!$B55)</f>
        <v/>
      </c>
      <c r="F37" s="14" t="str">
        <f>CONCATENATE(応募者名簿!$C55)</f>
        <v/>
      </c>
      <c r="G37" s="14" t="str">
        <f>CONCATENATE(応募者名簿!$D55)</f>
        <v/>
      </c>
    </row>
    <row r="38" spans="1:7">
      <c r="A38" s="14" t="str">
        <f>CONCATENATE(応募者名簿!$B$8)</f>
        <v/>
      </c>
      <c r="B38" s="14" t="str">
        <f>CONCATENATE(応募者名簿!$B$11)</f>
        <v/>
      </c>
      <c r="C38" s="14" t="s">
        <v>37</v>
      </c>
      <c r="D38" s="14" t="str">
        <f>CONCATENATE(応募者名簿!$A56)</f>
        <v/>
      </c>
      <c r="E38" s="14" t="str">
        <f>CONCATENATE(応募者名簿!$B56)</f>
        <v/>
      </c>
      <c r="F38" s="14" t="str">
        <f>CONCATENATE(応募者名簿!$C56)</f>
        <v/>
      </c>
      <c r="G38" s="14" t="str">
        <f>CONCATENATE(応募者名簿!$D56)</f>
        <v/>
      </c>
    </row>
    <row r="39" spans="1:7">
      <c r="A39" s="14" t="str">
        <f>CONCATENATE(応募者名簿!$B$8)</f>
        <v/>
      </c>
      <c r="B39" s="14" t="str">
        <f>CONCATENATE(応募者名簿!$B$11)</f>
        <v/>
      </c>
      <c r="C39" s="14" t="s">
        <v>37</v>
      </c>
      <c r="D39" s="14" t="str">
        <f>CONCATENATE(応募者名簿!$A57)</f>
        <v/>
      </c>
      <c r="E39" s="14" t="str">
        <f>CONCATENATE(応募者名簿!$B57)</f>
        <v/>
      </c>
      <c r="F39" s="14" t="str">
        <f>CONCATENATE(応募者名簿!$C57)</f>
        <v/>
      </c>
      <c r="G39" s="14" t="str">
        <f>CONCATENATE(応募者名簿!$D57)</f>
        <v/>
      </c>
    </row>
    <row r="40" spans="1:7">
      <c r="A40" s="14" t="str">
        <f>CONCATENATE(応募者名簿!$B$8)</f>
        <v/>
      </c>
      <c r="B40" s="14" t="str">
        <f>CONCATENATE(応募者名簿!$B$11)</f>
        <v/>
      </c>
      <c r="C40" s="14" t="s">
        <v>37</v>
      </c>
      <c r="D40" s="14" t="str">
        <f>CONCATENATE(応募者名簿!$A58)</f>
        <v/>
      </c>
      <c r="E40" s="14" t="str">
        <f>CONCATENATE(応募者名簿!$B58)</f>
        <v/>
      </c>
      <c r="F40" s="14" t="str">
        <f>CONCATENATE(応募者名簿!$C58)</f>
        <v/>
      </c>
      <c r="G40" s="14" t="str">
        <f>CONCATENATE(応募者名簿!$D58)</f>
        <v/>
      </c>
    </row>
    <row r="41" spans="1:7">
      <c r="A41" s="14" t="str">
        <f>CONCATENATE(応募者名簿!$B$8)</f>
        <v/>
      </c>
      <c r="B41" s="14" t="str">
        <f>CONCATENATE(応募者名簿!$B$11)</f>
        <v/>
      </c>
      <c r="C41" s="14" t="s">
        <v>37</v>
      </c>
      <c r="D41" s="14" t="str">
        <f>CONCATENATE(応募者名簿!$A59)</f>
        <v/>
      </c>
      <c r="E41" s="14" t="str">
        <f>CONCATENATE(応募者名簿!$B59)</f>
        <v/>
      </c>
      <c r="F41" s="14" t="str">
        <f>CONCATENATE(応募者名簿!$C59)</f>
        <v/>
      </c>
      <c r="G41" s="14" t="str">
        <f>CONCATENATE(応募者名簿!$D59)</f>
        <v/>
      </c>
    </row>
    <row r="42" spans="1:7">
      <c r="A42" s="14" t="str">
        <f>CONCATENATE(応募者名簿!$B$8)</f>
        <v/>
      </c>
      <c r="B42" s="14" t="str">
        <f>CONCATENATE(応募者名簿!$B$11)</f>
        <v/>
      </c>
      <c r="C42" s="14" t="s">
        <v>37</v>
      </c>
      <c r="D42" s="14" t="str">
        <f>CONCATENATE(応募者名簿!$A60)</f>
        <v/>
      </c>
      <c r="E42" s="14" t="str">
        <f>CONCATENATE(応募者名簿!$B60)</f>
        <v/>
      </c>
      <c r="F42" s="14" t="str">
        <f>CONCATENATE(応募者名簿!$C60)</f>
        <v/>
      </c>
      <c r="G42" s="14" t="str">
        <f>CONCATENATE(応募者名簿!$D60)</f>
        <v/>
      </c>
    </row>
    <row r="43" spans="1:7">
      <c r="A43" s="14" t="str">
        <f>CONCATENATE(応募者名簿!$B$8)</f>
        <v/>
      </c>
      <c r="B43" s="14" t="str">
        <f>CONCATENATE(応募者名簿!$B$11)</f>
        <v/>
      </c>
      <c r="C43" s="14" t="s">
        <v>37</v>
      </c>
      <c r="D43" s="14" t="str">
        <f>CONCATENATE(応募者名簿!$A61)</f>
        <v/>
      </c>
      <c r="E43" s="14" t="str">
        <f>CONCATENATE(応募者名簿!$B61)</f>
        <v/>
      </c>
      <c r="F43" s="14" t="str">
        <f>CONCATENATE(応募者名簿!$C61)</f>
        <v/>
      </c>
      <c r="G43" s="14" t="str">
        <f>CONCATENATE(応募者名簿!$D61)</f>
        <v/>
      </c>
    </row>
    <row r="44" spans="1:7">
      <c r="A44" s="14" t="str">
        <f>CONCATENATE(応募者名簿!$B$8)</f>
        <v/>
      </c>
      <c r="B44" s="14" t="str">
        <f>CONCATENATE(応募者名簿!$B$11)</f>
        <v/>
      </c>
      <c r="C44" s="14" t="s">
        <v>37</v>
      </c>
      <c r="D44" s="14" t="str">
        <f>CONCATENATE(応募者名簿!$A62)</f>
        <v/>
      </c>
      <c r="E44" s="14" t="str">
        <f>CONCATENATE(応募者名簿!$B62)</f>
        <v/>
      </c>
      <c r="F44" s="14" t="str">
        <f>CONCATENATE(応募者名簿!$C62)</f>
        <v/>
      </c>
      <c r="G44" s="14" t="str">
        <f>CONCATENATE(応募者名簿!$D62)</f>
        <v/>
      </c>
    </row>
    <row r="45" spans="1:7">
      <c r="A45" s="14" t="str">
        <f>CONCATENATE(応募者名簿!$B$8)</f>
        <v/>
      </c>
      <c r="B45" s="14" t="str">
        <f>CONCATENATE(応募者名簿!$B$11)</f>
        <v/>
      </c>
      <c r="C45" s="14" t="s">
        <v>37</v>
      </c>
      <c r="D45" s="14" t="str">
        <f>CONCATENATE(応募者名簿!$A63)</f>
        <v/>
      </c>
      <c r="E45" s="14" t="str">
        <f>CONCATENATE(応募者名簿!$B63)</f>
        <v/>
      </c>
      <c r="F45" s="14" t="str">
        <f>CONCATENATE(応募者名簿!$C63)</f>
        <v/>
      </c>
      <c r="G45" s="14" t="str">
        <f>CONCATENATE(応募者名簿!$D63)</f>
        <v/>
      </c>
    </row>
    <row r="46" spans="1:7">
      <c r="A46" s="14" t="str">
        <f>CONCATENATE(応募者名簿!$B$8)</f>
        <v/>
      </c>
      <c r="B46" s="14" t="str">
        <f>CONCATENATE(応募者名簿!$B$11)</f>
        <v/>
      </c>
      <c r="C46" s="14" t="s">
        <v>37</v>
      </c>
      <c r="D46" s="14" t="str">
        <f>CONCATENATE(応募者名簿!$A64)</f>
        <v/>
      </c>
      <c r="E46" s="14" t="str">
        <f>CONCATENATE(応募者名簿!$B64)</f>
        <v/>
      </c>
      <c r="F46" s="14" t="str">
        <f>CONCATENATE(応募者名簿!$C64)</f>
        <v/>
      </c>
      <c r="G46" s="14" t="str">
        <f>CONCATENATE(応募者名簿!$D64)</f>
        <v/>
      </c>
    </row>
    <row r="47" spans="1:7">
      <c r="A47" s="14" t="str">
        <f>CONCATENATE(応募者名簿!$B$8)</f>
        <v/>
      </c>
      <c r="B47" s="14" t="str">
        <f>CONCATENATE(応募者名簿!$B$11)</f>
        <v/>
      </c>
      <c r="C47" s="14" t="s">
        <v>37</v>
      </c>
      <c r="D47" s="14" t="str">
        <f>CONCATENATE(応募者名簿!$A65)</f>
        <v/>
      </c>
      <c r="E47" s="14" t="str">
        <f>CONCATENATE(応募者名簿!$B65)</f>
        <v/>
      </c>
      <c r="F47" s="14" t="str">
        <f>CONCATENATE(応募者名簿!$C65)</f>
        <v/>
      </c>
      <c r="G47" s="14" t="str">
        <f>CONCATENATE(応募者名簿!$D65)</f>
        <v/>
      </c>
    </row>
    <row r="48" spans="1:7">
      <c r="A48" s="14" t="str">
        <f>CONCATENATE(応募者名簿!$B$8)</f>
        <v/>
      </c>
      <c r="B48" s="14" t="str">
        <f>CONCATENATE(応募者名簿!$B$11)</f>
        <v/>
      </c>
      <c r="C48" s="14" t="s">
        <v>37</v>
      </c>
      <c r="D48" s="14" t="str">
        <f>CONCATENATE(応募者名簿!$A66)</f>
        <v/>
      </c>
      <c r="E48" s="14" t="str">
        <f>CONCATENATE(応募者名簿!$B66)</f>
        <v/>
      </c>
      <c r="F48" s="14" t="str">
        <f>CONCATENATE(応募者名簿!$C66)</f>
        <v/>
      </c>
      <c r="G48" s="14" t="str">
        <f>CONCATENATE(応募者名簿!$D66)</f>
        <v/>
      </c>
    </row>
    <row r="49" spans="1:7">
      <c r="A49" s="14" t="str">
        <f>CONCATENATE(応募者名簿!$B$8)</f>
        <v/>
      </c>
      <c r="B49" s="14" t="str">
        <f>CONCATENATE(応募者名簿!$B$11)</f>
        <v/>
      </c>
      <c r="C49" s="14" t="s">
        <v>37</v>
      </c>
      <c r="D49" s="14" t="str">
        <f>CONCATENATE(応募者名簿!$A67)</f>
        <v/>
      </c>
      <c r="E49" s="14" t="str">
        <f>CONCATENATE(応募者名簿!$B67)</f>
        <v/>
      </c>
      <c r="F49" s="14" t="str">
        <f>CONCATENATE(応募者名簿!$C67)</f>
        <v/>
      </c>
      <c r="G49" s="14" t="str">
        <f>CONCATENATE(応募者名簿!$D67)</f>
        <v/>
      </c>
    </row>
    <row r="50" spans="1:7">
      <c r="A50" s="14" t="str">
        <f>CONCATENATE(応募者名簿!$B$8)</f>
        <v/>
      </c>
      <c r="B50" s="14" t="str">
        <f>CONCATENATE(応募者名簿!$B$11)</f>
        <v/>
      </c>
      <c r="C50" s="14" t="s">
        <v>37</v>
      </c>
      <c r="D50" s="14" t="str">
        <f>CONCATENATE(応募者名簿!$A68)</f>
        <v/>
      </c>
      <c r="E50" s="14" t="str">
        <f>CONCATENATE(応募者名簿!$B68)</f>
        <v/>
      </c>
      <c r="F50" s="14" t="str">
        <f>CONCATENATE(応募者名簿!$C68)</f>
        <v/>
      </c>
      <c r="G50" s="14" t="str">
        <f>CONCATENATE(応募者名簿!$D68)</f>
        <v/>
      </c>
    </row>
    <row r="51" spans="1:7">
      <c r="A51" s="14" t="str">
        <f>CONCATENATE(応募者名簿!$B$8)</f>
        <v/>
      </c>
      <c r="B51" s="14" t="str">
        <f>CONCATENATE(応募者名簿!$B$11)</f>
        <v/>
      </c>
      <c r="C51" s="14" t="s">
        <v>37</v>
      </c>
      <c r="D51" s="14" t="str">
        <f>CONCATENATE(応募者名簿!$A69)</f>
        <v/>
      </c>
      <c r="E51" s="14" t="str">
        <f>CONCATENATE(応募者名簿!$B69)</f>
        <v/>
      </c>
      <c r="F51" s="14" t="str">
        <f>CONCATENATE(応募者名簿!$C69)</f>
        <v/>
      </c>
      <c r="G51" s="14" t="str">
        <f>CONCATENATE(応募者名簿!$D69)</f>
        <v/>
      </c>
    </row>
    <row r="52" spans="1:7">
      <c r="A52" s="14" t="str">
        <f>CONCATENATE(応募者名簿!$B$8)</f>
        <v/>
      </c>
      <c r="B52" s="14" t="str">
        <f>CONCATENATE(応募者名簿!$B$11)</f>
        <v/>
      </c>
      <c r="C52" s="14" t="s">
        <v>37</v>
      </c>
      <c r="D52" s="14" t="str">
        <f>CONCATENATE(応募者名簿!$A70)</f>
        <v/>
      </c>
      <c r="E52" s="14" t="str">
        <f>CONCATENATE(応募者名簿!$B70)</f>
        <v/>
      </c>
      <c r="F52" s="14" t="str">
        <f>CONCATENATE(応募者名簿!$C70)</f>
        <v/>
      </c>
      <c r="G52" s="14" t="str">
        <f>CONCATENATE(応募者名簿!$D70)</f>
        <v/>
      </c>
    </row>
    <row r="53" spans="1:7">
      <c r="A53" s="14" t="str">
        <f>CONCATENATE(応募者名簿!$B$8)</f>
        <v/>
      </c>
      <c r="B53" s="14" t="str">
        <f>CONCATENATE(応募者名簿!$B$11)</f>
        <v/>
      </c>
      <c r="C53" s="14" t="s">
        <v>37</v>
      </c>
      <c r="D53" s="14" t="str">
        <f>CONCATENATE(応募者名簿!$A71)</f>
        <v/>
      </c>
      <c r="E53" s="14" t="str">
        <f>CONCATENATE(応募者名簿!$B71)</f>
        <v/>
      </c>
      <c r="F53" s="14" t="str">
        <f>CONCATENATE(応募者名簿!$C71)</f>
        <v/>
      </c>
      <c r="G53" s="14" t="str">
        <f>CONCATENATE(応募者名簿!$D71)</f>
        <v/>
      </c>
    </row>
    <row r="54" spans="1:7">
      <c r="A54" s="14" t="str">
        <f>CONCATENATE(応募者名簿!$B$8)</f>
        <v/>
      </c>
      <c r="B54" s="14" t="str">
        <f>CONCATENATE(応募者名簿!$B$11)</f>
        <v/>
      </c>
      <c r="C54" s="14" t="s">
        <v>37</v>
      </c>
      <c r="D54" s="14" t="str">
        <f>CONCATENATE(応募者名簿!$A72)</f>
        <v/>
      </c>
      <c r="E54" s="14" t="str">
        <f>CONCATENATE(応募者名簿!$B72)</f>
        <v/>
      </c>
      <c r="F54" s="14" t="str">
        <f>CONCATENATE(応募者名簿!$C72)</f>
        <v/>
      </c>
      <c r="G54" s="14" t="str">
        <f>CONCATENATE(応募者名簿!$D72)</f>
        <v/>
      </c>
    </row>
    <row r="55" spans="1:7">
      <c r="A55" s="14" t="str">
        <f>CONCATENATE(応募者名簿!$B$8)</f>
        <v/>
      </c>
      <c r="B55" s="14" t="str">
        <f>CONCATENATE(応募者名簿!$B$11)</f>
        <v/>
      </c>
      <c r="C55" s="14" t="s">
        <v>37</v>
      </c>
      <c r="D55" s="14" t="str">
        <f>CONCATENATE(応募者名簿!$A73)</f>
        <v/>
      </c>
      <c r="E55" s="14" t="str">
        <f>CONCATENATE(応募者名簿!$B73)</f>
        <v/>
      </c>
      <c r="F55" s="14" t="str">
        <f>CONCATENATE(応募者名簿!$C73)</f>
        <v/>
      </c>
      <c r="G55" s="14" t="str">
        <f>CONCATENATE(応募者名簿!$D73)</f>
        <v/>
      </c>
    </row>
    <row r="56" spans="1:7">
      <c r="A56" s="14" t="str">
        <f>CONCATENATE(応募者名簿!$B$8)</f>
        <v/>
      </c>
      <c r="B56" s="14" t="str">
        <f>CONCATENATE(応募者名簿!$B$11)</f>
        <v/>
      </c>
      <c r="C56" s="14" t="s">
        <v>37</v>
      </c>
      <c r="D56" s="14" t="str">
        <f>CONCATENATE(応募者名簿!$A74)</f>
        <v/>
      </c>
      <c r="E56" s="14" t="str">
        <f>CONCATENATE(応募者名簿!$B74)</f>
        <v/>
      </c>
      <c r="F56" s="14" t="str">
        <f>CONCATENATE(応募者名簿!$C74)</f>
        <v/>
      </c>
      <c r="G56" s="14" t="str">
        <f>CONCATENATE(応募者名簿!$D74)</f>
        <v/>
      </c>
    </row>
    <row r="57" spans="1:7">
      <c r="A57" s="14" t="str">
        <f>CONCATENATE(応募者名簿!$B$8)</f>
        <v/>
      </c>
      <c r="B57" s="14" t="str">
        <f>CONCATENATE(応募者名簿!$B$11)</f>
        <v/>
      </c>
      <c r="C57" s="14" t="s">
        <v>37</v>
      </c>
      <c r="D57" s="14" t="str">
        <f>CONCATENATE(応募者名簿!$A75)</f>
        <v/>
      </c>
      <c r="E57" s="14" t="str">
        <f>CONCATENATE(応募者名簿!$B75)</f>
        <v/>
      </c>
      <c r="F57" s="14" t="str">
        <f>CONCATENATE(応募者名簿!$C75)</f>
        <v/>
      </c>
      <c r="G57" s="14" t="str">
        <f>CONCATENATE(応募者名簿!$D75)</f>
        <v/>
      </c>
    </row>
    <row r="58" spans="1:7">
      <c r="A58" s="14" t="str">
        <f>CONCATENATE(応募者名簿!$B$8)</f>
        <v/>
      </c>
      <c r="B58" s="14" t="str">
        <f>CONCATENATE(応募者名簿!$B$11)</f>
        <v/>
      </c>
      <c r="C58" s="14" t="s">
        <v>37</v>
      </c>
      <c r="D58" s="14" t="str">
        <f>CONCATENATE(応募者名簿!$A76)</f>
        <v/>
      </c>
      <c r="E58" s="14" t="str">
        <f>CONCATENATE(応募者名簿!$B76)</f>
        <v/>
      </c>
      <c r="F58" s="14" t="str">
        <f>CONCATENATE(応募者名簿!$C76)</f>
        <v/>
      </c>
      <c r="G58" s="14" t="str">
        <f>CONCATENATE(応募者名簿!$D76)</f>
        <v/>
      </c>
    </row>
    <row r="59" spans="1:7">
      <c r="A59" s="14" t="str">
        <f>CONCATENATE(応募者名簿!$B$8)</f>
        <v/>
      </c>
      <c r="B59" s="14" t="str">
        <f>CONCATENATE(応募者名簿!$B$11)</f>
        <v/>
      </c>
      <c r="C59" s="14" t="s">
        <v>37</v>
      </c>
      <c r="D59" s="14" t="str">
        <f>CONCATENATE(応募者名簿!$A77)</f>
        <v/>
      </c>
      <c r="E59" s="14" t="str">
        <f>CONCATENATE(応募者名簿!$B77)</f>
        <v/>
      </c>
      <c r="F59" s="14" t="str">
        <f>CONCATENATE(応募者名簿!$C77)</f>
        <v/>
      </c>
      <c r="G59" s="14" t="str">
        <f>CONCATENATE(応募者名簿!$D77)</f>
        <v/>
      </c>
    </row>
    <row r="60" spans="1:7">
      <c r="A60" s="14" t="str">
        <f>CONCATENATE(応募者名簿!$B$8)</f>
        <v/>
      </c>
      <c r="B60" s="14" t="str">
        <f>CONCATENATE(応募者名簿!$B$11)</f>
        <v/>
      </c>
      <c r="C60" s="14" t="s">
        <v>37</v>
      </c>
      <c r="D60" s="14" t="str">
        <f>CONCATENATE(応募者名簿!$A78)</f>
        <v/>
      </c>
      <c r="E60" s="14" t="str">
        <f>CONCATENATE(応募者名簿!$B78)</f>
        <v/>
      </c>
      <c r="F60" s="14" t="str">
        <f>CONCATENATE(応募者名簿!$C78)</f>
        <v/>
      </c>
      <c r="G60" s="14" t="str">
        <f>CONCATENATE(応募者名簿!$D78)</f>
        <v/>
      </c>
    </row>
    <row r="61" spans="1:7">
      <c r="A61" s="14" t="str">
        <f>CONCATENATE(応募者名簿!$B$8)</f>
        <v/>
      </c>
      <c r="B61" s="14" t="str">
        <f>CONCATENATE(応募者名簿!$B$11)</f>
        <v/>
      </c>
      <c r="C61" s="14" t="s">
        <v>37</v>
      </c>
      <c r="D61" s="14" t="str">
        <f>CONCATENATE(応募者名簿!$A79)</f>
        <v/>
      </c>
      <c r="E61" s="14" t="str">
        <f>CONCATENATE(応募者名簿!$B79)</f>
        <v/>
      </c>
      <c r="F61" s="14" t="str">
        <f>CONCATENATE(応募者名簿!$C79)</f>
        <v/>
      </c>
      <c r="G61" s="14" t="str">
        <f>CONCATENATE(応募者名簿!$D79)</f>
        <v/>
      </c>
    </row>
    <row r="62" spans="1:7">
      <c r="A62" s="14" t="str">
        <f>CONCATENATE(応募者名簿!$B$8)</f>
        <v/>
      </c>
      <c r="B62" s="14" t="str">
        <f>CONCATENATE(応募者名簿!$B$11)</f>
        <v/>
      </c>
      <c r="C62" s="14" t="s">
        <v>37</v>
      </c>
      <c r="D62" s="14" t="str">
        <f>CONCATENATE(応募者名簿!$A80)</f>
        <v/>
      </c>
      <c r="E62" s="14" t="str">
        <f>CONCATENATE(応募者名簿!$B80)</f>
        <v/>
      </c>
      <c r="F62" s="14" t="str">
        <f>CONCATENATE(応募者名簿!$C80)</f>
        <v/>
      </c>
      <c r="G62" s="14" t="str">
        <f>CONCATENATE(応募者名簿!$D80)</f>
        <v/>
      </c>
    </row>
    <row r="63" spans="1:7">
      <c r="A63" s="14" t="str">
        <f>CONCATENATE(応募者名簿!$B$8)</f>
        <v/>
      </c>
      <c r="B63" s="14" t="str">
        <f>CONCATENATE(応募者名簿!$B$11)</f>
        <v/>
      </c>
      <c r="C63" s="14" t="s">
        <v>37</v>
      </c>
      <c r="D63" s="14" t="str">
        <f>CONCATENATE(応募者名簿!$A81)</f>
        <v/>
      </c>
      <c r="E63" s="14" t="str">
        <f>CONCATENATE(応募者名簿!$B81)</f>
        <v/>
      </c>
      <c r="F63" s="14" t="str">
        <f>CONCATENATE(応募者名簿!$C81)</f>
        <v/>
      </c>
      <c r="G63" s="14" t="str">
        <f>CONCATENATE(応募者名簿!$D81)</f>
        <v/>
      </c>
    </row>
    <row r="64" spans="1:7">
      <c r="A64" s="14" t="str">
        <f>CONCATENATE(応募者名簿!$B$8)</f>
        <v/>
      </c>
      <c r="B64" s="14" t="str">
        <f>CONCATENATE(応募者名簿!$B$11)</f>
        <v/>
      </c>
      <c r="C64" s="14" t="s">
        <v>37</v>
      </c>
      <c r="D64" s="14" t="str">
        <f>CONCATENATE(応募者名簿!$A82)</f>
        <v/>
      </c>
      <c r="E64" s="14" t="str">
        <f>CONCATENATE(応募者名簿!$B82)</f>
        <v/>
      </c>
      <c r="F64" s="14" t="str">
        <f>CONCATENATE(応募者名簿!$C82)</f>
        <v/>
      </c>
      <c r="G64" s="14" t="str">
        <f>CONCATENATE(応募者名簿!$D82)</f>
        <v/>
      </c>
    </row>
    <row r="65" spans="1:7">
      <c r="A65" s="14" t="str">
        <f>CONCATENATE(応募者名簿!$B$8)</f>
        <v/>
      </c>
      <c r="B65" s="14" t="str">
        <f>CONCATENATE(応募者名簿!$B$11)</f>
        <v/>
      </c>
      <c r="C65" s="14" t="s">
        <v>37</v>
      </c>
      <c r="D65" s="14" t="str">
        <f>CONCATENATE(応募者名簿!$A83)</f>
        <v/>
      </c>
      <c r="E65" s="14" t="str">
        <f>CONCATENATE(応募者名簿!$B83)</f>
        <v/>
      </c>
      <c r="F65" s="14" t="str">
        <f>CONCATENATE(応募者名簿!$C83)</f>
        <v/>
      </c>
      <c r="G65" s="14" t="str">
        <f>CONCATENATE(応募者名簿!$D83)</f>
        <v/>
      </c>
    </row>
    <row r="66" spans="1:7">
      <c r="A66" s="14" t="str">
        <f>CONCATENATE(応募者名簿!$B$8)</f>
        <v/>
      </c>
      <c r="B66" s="14" t="str">
        <f>CONCATENATE(応募者名簿!$B$11)</f>
        <v/>
      </c>
      <c r="C66" s="14" t="s">
        <v>37</v>
      </c>
      <c r="D66" s="14" t="str">
        <f>CONCATENATE(応募者名簿!$A84)</f>
        <v/>
      </c>
      <c r="E66" s="14" t="str">
        <f>CONCATENATE(応募者名簿!$B84)</f>
        <v/>
      </c>
      <c r="F66" s="14" t="str">
        <f>CONCATENATE(応募者名簿!$C84)</f>
        <v/>
      </c>
      <c r="G66" s="14" t="str">
        <f>CONCATENATE(応募者名簿!$D84)</f>
        <v/>
      </c>
    </row>
    <row r="67" spans="1:7">
      <c r="A67" s="14" t="str">
        <f>CONCATENATE(応募者名簿!$B$8)</f>
        <v/>
      </c>
      <c r="B67" s="14" t="str">
        <f>CONCATENATE(応募者名簿!$B$11)</f>
        <v/>
      </c>
      <c r="C67" s="14" t="s">
        <v>37</v>
      </c>
      <c r="D67" s="14" t="str">
        <f>CONCATENATE(応募者名簿!$A85)</f>
        <v/>
      </c>
      <c r="E67" s="14" t="str">
        <f>CONCATENATE(応募者名簿!$B85)</f>
        <v/>
      </c>
      <c r="F67" s="14" t="str">
        <f>CONCATENATE(応募者名簿!$C85)</f>
        <v/>
      </c>
      <c r="G67" s="14" t="str">
        <f>CONCATENATE(応募者名簿!$D85)</f>
        <v/>
      </c>
    </row>
    <row r="68" spans="1:7">
      <c r="A68" s="14" t="str">
        <f>CONCATENATE(応募者名簿!$B$8)</f>
        <v/>
      </c>
      <c r="B68" s="14" t="str">
        <f>CONCATENATE(応募者名簿!$B$11)</f>
        <v/>
      </c>
      <c r="C68" s="14" t="s">
        <v>37</v>
      </c>
      <c r="D68" s="14" t="str">
        <f>CONCATENATE(応募者名簿!$A86)</f>
        <v/>
      </c>
      <c r="E68" s="14" t="str">
        <f>CONCATENATE(応募者名簿!$B86)</f>
        <v/>
      </c>
      <c r="F68" s="14" t="str">
        <f>CONCATENATE(応募者名簿!$C86)</f>
        <v/>
      </c>
      <c r="G68" s="14" t="str">
        <f>CONCATENATE(応募者名簿!$D86)</f>
        <v/>
      </c>
    </row>
    <row r="69" spans="1:7">
      <c r="A69" s="14" t="str">
        <f>CONCATENATE(応募者名簿!$B$8)</f>
        <v/>
      </c>
      <c r="B69" s="14" t="str">
        <f>CONCATENATE(応募者名簿!$B$11)</f>
        <v/>
      </c>
      <c r="C69" s="14" t="s">
        <v>37</v>
      </c>
      <c r="D69" s="14" t="str">
        <f>CONCATENATE(応募者名簿!$A87)</f>
        <v/>
      </c>
      <c r="E69" s="14" t="str">
        <f>CONCATENATE(応募者名簿!$B87)</f>
        <v/>
      </c>
      <c r="F69" s="14" t="str">
        <f>CONCATENATE(応募者名簿!$C87)</f>
        <v/>
      </c>
      <c r="G69" s="14" t="str">
        <f>CONCATENATE(応募者名簿!$D87)</f>
        <v/>
      </c>
    </row>
    <row r="70" spans="1:7">
      <c r="A70" s="14" t="str">
        <f>CONCATENATE(応募者名簿!$B$8)</f>
        <v/>
      </c>
      <c r="B70" s="14" t="str">
        <f>CONCATENATE(応募者名簿!$B$11)</f>
        <v/>
      </c>
      <c r="C70" s="14" t="s">
        <v>37</v>
      </c>
      <c r="D70" s="14" t="str">
        <f>CONCATENATE(応募者名簿!$A88)</f>
        <v/>
      </c>
      <c r="E70" s="14" t="str">
        <f>CONCATENATE(応募者名簿!$B88)</f>
        <v/>
      </c>
      <c r="F70" s="14" t="str">
        <f>CONCATENATE(応募者名簿!$C88)</f>
        <v/>
      </c>
      <c r="G70" s="14" t="str">
        <f>CONCATENATE(応募者名簿!$D88)</f>
        <v/>
      </c>
    </row>
    <row r="71" spans="1:7">
      <c r="A71" s="14" t="str">
        <f>CONCATENATE(応募者名簿!$B$8)</f>
        <v/>
      </c>
      <c r="B71" s="14" t="str">
        <f>CONCATENATE(応募者名簿!$B$11)</f>
        <v/>
      </c>
      <c r="C71" s="14" t="s">
        <v>37</v>
      </c>
      <c r="D71" s="14" t="str">
        <f>CONCATENATE(応募者名簿!$A89)</f>
        <v/>
      </c>
      <c r="E71" s="14" t="str">
        <f>CONCATENATE(応募者名簿!$B89)</f>
        <v/>
      </c>
      <c r="F71" s="14" t="str">
        <f>CONCATENATE(応募者名簿!$C89)</f>
        <v/>
      </c>
      <c r="G71" s="14" t="str">
        <f>CONCATENATE(応募者名簿!$D89)</f>
        <v/>
      </c>
    </row>
    <row r="72" spans="1:7">
      <c r="A72" s="14" t="str">
        <f>CONCATENATE(応募者名簿!$B$8)</f>
        <v/>
      </c>
      <c r="B72" s="14" t="str">
        <f>CONCATENATE(応募者名簿!$B$11)</f>
        <v/>
      </c>
      <c r="C72" s="14" t="s">
        <v>37</v>
      </c>
      <c r="D72" s="14" t="str">
        <f>CONCATENATE(応募者名簿!$A90)</f>
        <v/>
      </c>
      <c r="E72" s="14" t="str">
        <f>CONCATENATE(応募者名簿!$B90)</f>
        <v/>
      </c>
      <c r="F72" s="14" t="str">
        <f>CONCATENATE(応募者名簿!$C90)</f>
        <v/>
      </c>
      <c r="G72" s="14" t="str">
        <f>CONCATENATE(応募者名簿!$D90)</f>
        <v/>
      </c>
    </row>
    <row r="73" spans="1:7">
      <c r="A73" s="14" t="str">
        <f>CONCATENATE(応募者名簿!$B$8)</f>
        <v/>
      </c>
      <c r="B73" s="14" t="str">
        <f>CONCATENATE(応募者名簿!$B$11)</f>
        <v/>
      </c>
      <c r="C73" s="14" t="s">
        <v>37</v>
      </c>
      <c r="D73" s="14" t="str">
        <f>CONCATENATE(応募者名簿!$A91)</f>
        <v/>
      </c>
      <c r="E73" s="14" t="str">
        <f>CONCATENATE(応募者名簿!$B91)</f>
        <v/>
      </c>
      <c r="F73" s="14" t="str">
        <f>CONCATENATE(応募者名簿!$C91)</f>
        <v/>
      </c>
      <c r="G73" s="14" t="str">
        <f>CONCATENATE(応募者名簿!$D91)</f>
        <v/>
      </c>
    </row>
    <row r="74" spans="1:7">
      <c r="A74" s="14" t="str">
        <f>CONCATENATE(応募者名簿!$B$8)</f>
        <v/>
      </c>
      <c r="B74" s="14" t="str">
        <f>CONCATENATE(応募者名簿!$B$11)</f>
        <v/>
      </c>
      <c r="C74" s="14" t="s">
        <v>37</v>
      </c>
      <c r="D74" s="14" t="str">
        <f>CONCATENATE(応募者名簿!$A92)</f>
        <v/>
      </c>
      <c r="E74" s="14" t="str">
        <f>CONCATENATE(応募者名簿!$B92)</f>
        <v/>
      </c>
      <c r="F74" s="14" t="str">
        <f>CONCATENATE(応募者名簿!$C92)</f>
        <v/>
      </c>
      <c r="G74" s="14" t="str">
        <f>CONCATENATE(応募者名簿!$D92)</f>
        <v/>
      </c>
    </row>
    <row r="75" spans="1:7">
      <c r="A75" s="14" t="str">
        <f>CONCATENATE(応募者名簿!$B$8)</f>
        <v/>
      </c>
      <c r="B75" s="14" t="str">
        <f>CONCATENATE(応募者名簿!$B$11)</f>
        <v/>
      </c>
      <c r="C75" s="14" t="s">
        <v>37</v>
      </c>
      <c r="D75" s="14" t="str">
        <f>CONCATENATE(応募者名簿!$A93)</f>
        <v/>
      </c>
      <c r="E75" s="14" t="str">
        <f>CONCATENATE(応募者名簿!$B93)</f>
        <v/>
      </c>
      <c r="F75" s="14" t="str">
        <f>CONCATENATE(応募者名簿!$C93)</f>
        <v/>
      </c>
      <c r="G75" s="14" t="str">
        <f>CONCATENATE(応募者名簿!$D93)</f>
        <v/>
      </c>
    </row>
    <row r="76" spans="1:7">
      <c r="A76" s="14" t="str">
        <f>CONCATENATE(応募者名簿!$B$8)</f>
        <v/>
      </c>
      <c r="B76" s="14" t="str">
        <f>CONCATENATE(応募者名簿!$B$11)</f>
        <v/>
      </c>
      <c r="C76" s="14" t="s">
        <v>37</v>
      </c>
      <c r="D76" s="14" t="str">
        <f>CONCATENATE(応募者名簿!$A94)</f>
        <v/>
      </c>
      <c r="E76" s="14" t="str">
        <f>CONCATENATE(応募者名簿!$B94)</f>
        <v/>
      </c>
      <c r="F76" s="14" t="str">
        <f>CONCATENATE(応募者名簿!$C94)</f>
        <v/>
      </c>
      <c r="G76" s="14" t="str">
        <f>CONCATENATE(応募者名簿!$D94)</f>
        <v/>
      </c>
    </row>
    <row r="77" spans="1:7">
      <c r="A77" s="14" t="str">
        <f>CONCATENATE(応募者名簿!$B$8)</f>
        <v/>
      </c>
      <c r="B77" s="14" t="str">
        <f>CONCATENATE(応募者名簿!$B$11)</f>
        <v/>
      </c>
      <c r="C77" s="14" t="s">
        <v>37</v>
      </c>
      <c r="D77" s="14" t="str">
        <f>CONCATENATE(応募者名簿!$A95)</f>
        <v/>
      </c>
      <c r="E77" s="14" t="str">
        <f>CONCATENATE(応募者名簿!$B95)</f>
        <v/>
      </c>
      <c r="F77" s="14" t="str">
        <f>CONCATENATE(応募者名簿!$C95)</f>
        <v/>
      </c>
      <c r="G77" s="14" t="str">
        <f>CONCATENATE(応募者名簿!$D95)</f>
        <v/>
      </c>
    </row>
    <row r="78" spans="1:7">
      <c r="A78" s="14" t="str">
        <f>CONCATENATE(応募者名簿!$B$8)</f>
        <v/>
      </c>
      <c r="B78" s="14" t="str">
        <f>CONCATENATE(応募者名簿!$B$11)</f>
        <v/>
      </c>
      <c r="C78" s="14" t="s">
        <v>37</v>
      </c>
      <c r="D78" s="14" t="str">
        <f>CONCATENATE(応募者名簿!$A96)</f>
        <v/>
      </c>
      <c r="E78" s="14" t="str">
        <f>CONCATENATE(応募者名簿!$B96)</f>
        <v/>
      </c>
      <c r="F78" s="14" t="str">
        <f>CONCATENATE(応募者名簿!$C96)</f>
        <v/>
      </c>
      <c r="G78" s="14" t="str">
        <f>CONCATENATE(応募者名簿!$D96)</f>
        <v/>
      </c>
    </row>
    <row r="79" spans="1:7">
      <c r="A79" s="14" t="str">
        <f>CONCATENATE(応募者名簿!$B$8)</f>
        <v/>
      </c>
      <c r="B79" s="14" t="str">
        <f>CONCATENATE(応募者名簿!$B$11)</f>
        <v/>
      </c>
      <c r="C79" s="14" t="s">
        <v>37</v>
      </c>
      <c r="D79" s="14" t="str">
        <f>CONCATENATE(応募者名簿!$A97)</f>
        <v/>
      </c>
      <c r="E79" s="14" t="str">
        <f>CONCATENATE(応募者名簿!$B97)</f>
        <v/>
      </c>
      <c r="F79" s="14" t="str">
        <f>CONCATENATE(応募者名簿!$C97)</f>
        <v/>
      </c>
      <c r="G79" s="14" t="str">
        <f>CONCATENATE(応募者名簿!$D97)</f>
        <v/>
      </c>
    </row>
    <row r="80" spans="1:7">
      <c r="A80" s="14" t="str">
        <f>CONCATENATE(応募者名簿!$B$8)</f>
        <v/>
      </c>
      <c r="B80" s="14" t="str">
        <f>CONCATENATE(応募者名簿!$B$11)</f>
        <v/>
      </c>
      <c r="C80" s="14" t="s">
        <v>37</v>
      </c>
      <c r="D80" s="14" t="str">
        <f>CONCATENATE(応募者名簿!$A98)</f>
        <v/>
      </c>
      <c r="E80" s="14" t="str">
        <f>CONCATENATE(応募者名簿!$B98)</f>
        <v/>
      </c>
      <c r="F80" s="14" t="str">
        <f>CONCATENATE(応募者名簿!$C98)</f>
        <v/>
      </c>
      <c r="G80" s="14" t="str">
        <f>CONCATENATE(応募者名簿!$D98)</f>
        <v/>
      </c>
    </row>
    <row r="81" spans="1:7">
      <c r="A81" s="14" t="str">
        <f>CONCATENATE(応募者名簿!$B$8)</f>
        <v/>
      </c>
      <c r="B81" s="14" t="str">
        <f>CONCATENATE(応募者名簿!$B$11)</f>
        <v/>
      </c>
      <c r="C81" s="14" t="s">
        <v>37</v>
      </c>
      <c r="D81" s="14" t="str">
        <f>CONCATENATE(応募者名簿!$A99)</f>
        <v/>
      </c>
      <c r="E81" s="14" t="str">
        <f>CONCATENATE(応募者名簿!$B99)</f>
        <v/>
      </c>
      <c r="F81" s="14" t="str">
        <f>CONCATENATE(応募者名簿!$C99)</f>
        <v/>
      </c>
      <c r="G81" s="14" t="str">
        <f>CONCATENATE(応募者名簿!$D99)</f>
        <v/>
      </c>
    </row>
    <row r="82" spans="1:7">
      <c r="A82" s="14" t="str">
        <f>CONCATENATE(応募者名簿!$B$8)</f>
        <v/>
      </c>
      <c r="B82" s="14" t="str">
        <f>CONCATENATE(応募者名簿!$B$11)</f>
        <v/>
      </c>
      <c r="C82" s="14" t="s">
        <v>37</v>
      </c>
      <c r="D82" s="14" t="str">
        <f>CONCATENATE(応募者名簿!$A100)</f>
        <v/>
      </c>
      <c r="E82" s="14" t="str">
        <f>CONCATENATE(応募者名簿!$B100)</f>
        <v/>
      </c>
      <c r="F82" s="14" t="str">
        <f>CONCATENATE(応募者名簿!$C100)</f>
        <v/>
      </c>
      <c r="G82" s="14" t="str">
        <f>CONCATENATE(応募者名簿!$D100)</f>
        <v/>
      </c>
    </row>
    <row r="83" spans="1:7">
      <c r="A83" s="14" t="str">
        <f>CONCATENATE(応募者名簿!$B$8)</f>
        <v/>
      </c>
      <c r="B83" s="14" t="str">
        <f>CONCATENATE(応募者名簿!$B$11)</f>
        <v/>
      </c>
      <c r="C83" s="14" t="s">
        <v>37</v>
      </c>
      <c r="D83" s="14" t="str">
        <f>CONCATENATE(応募者名簿!$A101)</f>
        <v/>
      </c>
      <c r="E83" s="14" t="str">
        <f>CONCATENATE(応募者名簿!$B101)</f>
        <v/>
      </c>
      <c r="F83" s="14" t="str">
        <f>CONCATENATE(応募者名簿!$C101)</f>
        <v/>
      </c>
      <c r="G83" s="14" t="str">
        <f>CONCATENATE(応募者名簿!$D101)</f>
        <v/>
      </c>
    </row>
    <row r="84" spans="1:7">
      <c r="A84" s="14" t="str">
        <f>CONCATENATE(応募者名簿!$B$8)</f>
        <v/>
      </c>
      <c r="B84" s="14" t="str">
        <f>CONCATENATE(応募者名簿!$B$11)</f>
        <v/>
      </c>
      <c r="C84" s="14" t="s">
        <v>37</v>
      </c>
      <c r="D84" s="14" t="str">
        <f>CONCATENATE(応募者名簿!$A102)</f>
        <v/>
      </c>
      <c r="E84" s="14" t="str">
        <f>CONCATENATE(応募者名簿!$B102)</f>
        <v/>
      </c>
      <c r="F84" s="14" t="str">
        <f>CONCATENATE(応募者名簿!$C102)</f>
        <v/>
      </c>
      <c r="G84" s="14" t="str">
        <f>CONCATENATE(応募者名簿!$D102)</f>
        <v/>
      </c>
    </row>
    <row r="85" spans="1:7">
      <c r="A85" s="14" t="str">
        <f>CONCATENATE(応募者名簿!$B$8)</f>
        <v/>
      </c>
      <c r="B85" s="14" t="str">
        <f>CONCATENATE(応募者名簿!$B$11)</f>
        <v/>
      </c>
      <c r="C85" s="14" t="s">
        <v>37</v>
      </c>
      <c r="D85" s="14" t="str">
        <f>CONCATENATE(応募者名簿!$A103)</f>
        <v/>
      </c>
      <c r="E85" s="14" t="str">
        <f>CONCATENATE(応募者名簿!$B103)</f>
        <v/>
      </c>
      <c r="F85" s="14" t="str">
        <f>CONCATENATE(応募者名簿!$C103)</f>
        <v/>
      </c>
      <c r="G85" s="14" t="str">
        <f>CONCATENATE(応募者名簿!$D103)</f>
        <v/>
      </c>
    </row>
    <row r="86" spans="1:7">
      <c r="A86" s="14" t="str">
        <f>CONCATENATE(応募者名簿!$B$8)</f>
        <v/>
      </c>
      <c r="B86" s="14" t="str">
        <f>CONCATENATE(応募者名簿!$B$11)</f>
        <v/>
      </c>
      <c r="C86" s="14" t="s">
        <v>37</v>
      </c>
      <c r="D86" s="14" t="str">
        <f>CONCATENATE(応募者名簿!$A104)</f>
        <v/>
      </c>
      <c r="E86" s="14" t="str">
        <f>CONCATENATE(応募者名簿!$B104)</f>
        <v/>
      </c>
      <c r="F86" s="14" t="str">
        <f>CONCATENATE(応募者名簿!$C104)</f>
        <v/>
      </c>
      <c r="G86" s="14" t="str">
        <f>CONCATENATE(応募者名簿!$D104)</f>
        <v/>
      </c>
    </row>
    <row r="87" spans="1:7">
      <c r="A87" s="14" t="str">
        <f>CONCATENATE(応募者名簿!$B$8)</f>
        <v/>
      </c>
      <c r="B87" s="14" t="str">
        <f>CONCATENATE(応募者名簿!$B$11)</f>
        <v/>
      </c>
      <c r="C87" s="14" t="s">
        <v>37</v>
      </c>
      <c r="D87" s="14" t="str">
        <f>CONCATENATE(応募者名簿!$A105)</f>
        <v/>
      </c>
      <c r="E87" s="14" t="str">
        <f>CONCATENATE(応募者名簿!$B105)</f>
        <v/>
      </c>
      <c r="F87" s="14" t="str">
        <f>CONCATENATE(応募者名簿!$C105)</f>
        <v/>
      </c>
      <c r="G87" s="14" t="str">
        <f>CONCATENATE(応募者名簿!$D105)</f>
        <v/>
      </c>
    </row>
    <row r="88" spans="1:7">
      <c r="A88" s="14" t="str">
        <f>CONCATENATE(応募者名簿!$B$8)</f>
        <v/>
      </c>
      <c r="B88" s="14" t="str">
        <f>CONCATENATE(応募者名簿!$B$11)</f>
        <v/>
      </c>
      <c r="C88" s="14" t="s">
        <v>37</v>
      </c>
      <c r="D88" s="14" t="str">
        <f>CONCATENATE(応募者名簿!$A106)</f>
        <v/>
      </c>
      <c r="E88" s="14" t="str">
        <f>CONCATENATE(応募者名簿!$B106)</f>
        <v/>
      </c>
      <c r="F88" s="14" t="str">
        <f>CONCATENATE(応募者名簿!$C106)</f>
        <v/>
      </c>
      <c r="G88" s="14" t="str">
        <f>CONCATENATE(応募者名簿!$D106)</f>
        <v/>
      </c>
    </row>
    <row r="89" spans="1:7">
      <c r="A89" s="14" t="str">
        <f>CONCATENATE(応募者名簿!$B$8)</f>
        <v/>
      </c>
      <c r="B89" s="14" t="str">
        <f>CONCATENATE(応募者名簿!$B$11)</f>
        <v/>
      </c>
      <c r="C89" s="14" t="s">
        <v>37</v>
      </c>
      <c r="D89" s="14" t="str">
        <f>CONCATENATE(応募者名簿!$A107)</f>
        <v/>
      </c>
      <c r="E89" s="14" t="str">
        <f>CONCATENATE(応募者名簿!$B107)</f>
        <v/>
      </c>
      <c r="F89" s="14" t="str">
        <f>CONCATENATE(応募者名簿!$C107)</f>
        <v/>
      </c>
      <c r="G89" s="14" t="str">
        <f>CONCATENATE(応募者名簿!$D107)</f>
        <v/>
      </c>
    </row>
    <row r="90" spans="1:7">
      <c r="A90" s="14" t="str">
        <f>CONCATENATE(応募者名簿!$B$8)</f>
        <v/>
      </c>
      <c r="B90" s="14" t="str">
        <f>CONCATENATE(応募者名簿!$B$11)</f>
        <v/>
      </c>
      <c r="C90" s="14" t="s">
        <v>37</v>
      </c>
      <c r="D90" s="14" t="str">
        <f>CONCATENATE(応募者名簿!$A108)</f>
        <v/>
      </c>
      <c r="E90" s="14" t="str">
        <f>CONCATENATE(応募者名簿!$B108)</f>
        <v/>
      </c>
      <c r="F90" s="14" t="str">
        <f>CONCATENATE(応募者名簿!$C108)</f>
        <v/>
      </c>
      <c r="G90" s="14" t="str">
        <f>CONCATENATE(応募者名簿!$D108)</f>
        <v/>
      </c>
    </row>
    <row r="91" spans="1:7">
      <c r="A91" s="14" t="str">
        <f>CONCATENATE(応募者名簿!$B$8)</f>
        <v/>
      </c>
      <c r="B91" s="14" t="str">
        <f>CONCATENATE(応募者名簿!$B$11)</f>
        <v/>
      </c>
      <c r="C91" s="14" t="s">
        <v>37</v>
      </c>
      <c r="D91" s="14" t="str">
        <f>CONCATENATE(応募者名簿!$A109)</f>
        <v/>
      </c>
      <c r="E91" s="14" t="str">
        <f>CONCATENATE(応募者名簿!$B109)</f>
        <v/>
      </c>
      <c r="F91" s="14" t="str">
        <f>CONCATENATE(応募者名簿!$C109)</f>
        <v/>
      </c>
      <c r="G91" s="14" t="str">
        <f>CONCATENATE(応募者名簿!$D109)</f>
        <v/>
      </c>
    </row>
    <row r="92" spans="1:7">
      <c r="A92" s="14" t="str">
        <f>CONCATENATE(応募者名簿!$B$8)</f>
        <v/>
      </c>
      <c r="B92" s="14" t="str">
        <f>CONCATENATE(応募者名簿!$B$11)</f>
        <v/>
      </c>
      <c r="C92" s="14" t="s">
        <v>37</v>
      </c>
      <c r="D92" s="14" t="str">
        <f>CONCATENATE(応募者名簿!$A110)</f>
        <v/>
      </c>
      <c r="E92" s="14" t="str">
        <f>CONCATENATE(応募者名簿!$B110)</f>
        <v/>
      </c>
      <c r="F92" s="14" t="str">
        <f>CONCATENATE(応募者名簿!$C110)</f>
        <v/>
      </c>
      <c r="G92" s="14" t="str">
        <f>CONCATENATE(応募者名簿!$D110)</f>
        <v/>
      </c>
    </row>
    <row r="93" spans="1:7">
      <c r="A93" s="14" t="str">
        <f>CONCATENATE(応募者名簿!$B$8)</f>
        <v/>
      </c>
      <c r="B93" s="14" t="str">
        <f>CONCATENATE(応募者名簿!$B$11)</f>
        <v/>
      </c>
      <c r="C93" s="14" t="s">
        <v>37</v>
      </c>
      <c r="D93" s="14" t="str">
        <f>CONCATENATE(応募者名簿!$A111)</f>
        <v/>
      </c>
      <c r="E93" s="14" t="str">
        <f>CONCATENATE(応募者名簿!$B111)</f>
        <v/>
      </c>
      <c r="F93" s="14" t="str">
        <f>CONCATENATE(応募者名簿!$C111)</f>
        <v/>
      </c>
      <c r="G93" s="14" t="str">
        <f>CONCATENATE(応募者名簿!$D111)</f>
        <v/>
      </c>
    </row>
    <row r="94" spans="1:7">
      <c r="A94" s="14" t="str">
        <f>CONCATENATE(応募者名簿!$B$8)</f>
        <v/>
      </c>
      <c r="B94" s="14" t="str">
        <f>CONCATENATE(応募者名簿!$B$11)</f>
        <v/>
      </c>
      <c r="C94" s="14" t="s">
        <v>37</v>
      </c>
      <c r="D94" s="14" t="str">
        <f>CONCATENATE(応募者名簿!$A112)</f>
        <v/>
      </c>
      <c r="E94" s="14" t="str">
        <f>CONCATENATE(応募者名簿!$B112)</f>
        <v/>
      </c>
      <c r="F94" s="14" t="str">
        <f>CONCATENATE(応募者名簿!$C112)</f>
        <v/>
      </c>
      <c r="G94" s="14" t="str">
        <f>CONCATENATE(応募者名簿!$D112)</f>
        <v/>
      </c>
    </row>
    <row r="95" spans="1:7">
      <c r="A95" s="14" t="str">
        <f>CONCATENATE(応募者名簿!$B$8)</f>
        <v/>
      </c>
      <c r="B95" s="14" t="str">
        <f>CONCATENATE(応募者名簿!$B$11)</f>
        <v/>
      </c>
      <c r="C95" s="14" t="s">
        <v>37</v>
      </c>
      <c r="D95" s="14" t="str">
        <f>CONCATENATE(応募者名簿!$A113)</f>
        <v/>
      </c>
      <c r="E95" s="14" t="str">
        <f>CONCATENATE(応募者名簿!$B113)</f>
        <v/>
      </c>
      <c r="F95" s="14" t="str">
        <f>CONCATENATE(応募者名簿!$C113)</f>
        <v/>
      </c>
      <c r="G95" s="14" t="str">
        <f>CONCATENATE(応募者名簿!$D113)</f>
        <v/>
      </c>
    </row>
    <row r="96" spans="1:7">
      <c r="A96" s="14" t="str">
        <f>CONCATENATE(応募者名簿!$B$8)</f>
        <v/>
      </c>
      <c r="B96" s="14" t="str">
        <f>CONCATENATE(応募者名簿!$B$11)</f>
        <v/>
      </c>
      <c r="C96" s="14" t="s">
        <v>37</v>
      </c>
      <c r="D96" s="14" t="str">
        <f>CONCATENATE(応募者名簿!$A114)</f>
        <v/>
      </c>
      <c r="E96" s="14" t="str">
        <f>CONCATENATE(応募者名簿!$B114)</f>
        <v/>
      </c>
      <c r="F96" s="14" t="str">
        <f>CONCATENATE(応募者名簿!$C114)</f>
        <v/>
      </c>
      <c r="G96" s="14" t="str">
        <f>CONCATENATE(応募者名簿!$D114)</f>
        <v/>
      </c>
    </row>
    <row r="97" spans="1:7">
      <c r="A97" s="14" t="str">
        <f>CONCATENATE(応募者名簿!$B$8)</f>
        <v/>
      </c>
      <c r="B97" s="14" t="str">
        <f>CONCATENATE(応募者名簿!$B$11)</f>
        <v/>
      </c>
      <c r="C97" s="14" t="s">
        <v>37</v>
      </c>
      <c r="D97" s="14" t="str">
        <f>CONCATENATE(応募者名簿!$A115)</f>
        <v/>
      </c>
      <c r="E97" s="14" t="str">
        <f>CONCATENATE(応募者名簿!$B115)</f>
        <v/>
      </c>
      <c r="F97" s="14" t="str">
        <f>CONCATENATE(応募者名簿!$C115)</f>
        <v/>
      </c>
      <c r="G97" s="14" t="str">
        <f>CONCATENATE(応募者名簿!$D115)</f>
        <v/>
      </c>
    </row>
    <row r="98" spans="1:7">
      <c r="A98" s="14" t="str">
        <f>CONCATENATE(応募者名簿!$B$8)</f>
        <v/>
      </c>
      <c r="B98" s="14" t="str">
        <f>CONCATENATE(応募者名簿!$B$11)</f>
        <v/>
      </c>
      <c r="C98" s="14" t="s">
        <v>37</v>
      </c>
      <c r="D98" s="14" t="str">
        <f>CONCATENATE(応募者名簿!$A116)</f>
        <v/>
      </c>
      <c r="E98" s="14" t="str">
        <f>CONCATENATE(応募者名簿!$B116)</f>
        <v/>
      </c>
      <c r="F98" s="14" t="str">
        <f>CONCATENATE(応募者名簿!$C116)</f>
        <v/>
      </c>
      <c r="G98" s="14" t="str">
        <f>CONCATENATE(応募者名簿!$D116)</f>
        <v/>
      </c>
    </row>
    <row r="99" spans="1:7">
      <c r="A99" s="14" t="str">
        <f>CONCATENATE(応募者名簿!$B$8)</f>
        <v/>
      </c>
      <c r="B99" s="14" t="str">
        <f>CONCATENATE(応募者名簿!$B$11)</f>
        <v/>
      </c>
      <c r="C99" s="14" t="s">
        <v>37</v>
      </c>
      <c r="D99" s="14" t="str">
        <f>CONCATENATE(応募者名簿!$A117)</f>
        <v/>
      </c>
      <c r="E99" s="14" t="str">
        <f>CONCATENATE(応募者名簿!$B117)</f>
        <v/>
      </c>
      <c r="F99" s="14" t="str">
        <f>CONCATENATE(応募者名簿!$C117)</f>
        <v/>
      </c>
      <c r="G99" s="14" t="str">
        <f>CONCATENATE(応募者名簿!$D117)</f>
        <v/>
      </c>
    </row>
    <row r="100" spans="1:7">
      <c r="A100" s="14" t="str">
        <f>CONCATENATE(応募者名簿!$B$8)</f>
        <v/>
      </c>
      <c r="B100" s="14" t="str">
        <f>CONCATENATE(応募者名簿!$B$11)</f>
        <v/>
      </c>
      <c r="C100" s="14" t="s">
        <v>37</v>
      </c>
      <c r="D100" s="14" t="str">
        <f>CONCATENATE(応募者名簿!$A118)</f>
        <v/>
      </c>
      <c r="E100" s="14" t="str">
        <f>CONCATENATE(応募者名簿!$B118)</f>
        <v/>
      </c>
      <c r="F100" s="14" t="str">
        <f>CONCATENATE(応募者名簿!$C118)</f>
        <v/>
      </c>
      <c r="G100" s="14" t="str">
        <f>CONCATENATE(応募者名簿!$D118)</f>
        <v/>
      </c>
    </row>
  </sheetData>
  <phoneticPr fontId="2"/>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応募者名簿</vt:lpstr>
      <vt:lpstr>送付状</vt:lpstr>
      <vt:lpstr>外字報告書</vt:lpstr>
      <vt:lpstr>作品名札</vt:lpstr>
      <vt:lpstr>応募ご案内</vt:lpstr>
      <vt:lpstr>非表示_応募作品点数</vt:lpstr>
      <vt:lpstr>応募数_集計シート</vt:lpstr>
      <vt:lpstr>応募者名簿_集計シート</vt:lpstr>
      <vt:lpstr>応募ご案内!Print_Area</vt:lpstr>
      <vt:lpstr>応募者名簿!Print_Area</vt:lpstr>
      <vt:lpstr>外字報告書!Print_Area</vt:lpstr>
      <vt:lpstr>作品名札!Print_Area</vt:lpstr>
      <vt:lpstr>応募者名簿!Print_Titles</vt:lpstr>
      <vt:lpstr>応募者名簿_集計シート!Print_Titles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ＪＡ共済</dc:creator>
  <cp:lastModifiedBy>サインアウト不可のアカウント_2604K05836</cp:lastModifiedBy>
  <cp:lastPrinted>2026-05-28T23:30:20Z</cp:lastPrinted>
  <dcterms:created xsi:type="dcterms:W3CDTF">2025-07-02T00:38:08Z</dcterms:created>
  <dcterms:modified xsi:type="dcterms:W3CDTF">2026-05-29T02:42:33Z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